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DrYu_DATA\_Проекты\_Нейтральная полоса\_Мероприятия\НП 2016 кубок\"/>
    </mc:Choice>
  </mc:AlternateContent>
  <bookViews>
    <workbookView xWindow="945" yWindow="0" windowWidth="7710" windowHeight="6330"/>
  </bookViews>
  <sheets>
    <sheet name="КУБОК2016-ПРО" sheetId="4" r:id="rId1"/>
    <sheet name="КУБОК2016-СТД" sheetId="6" r:id="rId2"/>
  </sheets>
  <definedNames>
    <definedName name="_xlnm.Print_Area" localSheetId="0">'КУБОК2016-ПРО'!$A$1:$V$50</definedName>
    <definedName name="_xlnm.Print_Area" localSheetId="1">'КУБОК2016-СТД'!$A$1:$V$73</definedName>
  </definedNames>
  <calcPr calcId="152511"/>
</workbook>
</file>

<file path=xl/calcChain.xml><?xml version="1.0" encoding="utf-8"?>
<calcChain xmlns="http://schemas.openxmlformats.org/spreadsheetml/2006/main">
  <c r="V84" i="6" l="1"/>
  <c r="AJ84" i="6" s="1"/>
  <c r="T84" i="6"/>
  <c r="AA84" i="6" s="1"/>
  <c r="R84" i="6"/>
  <c r="AI84" i="6" s="1"/>
  <c r="P84" i="6"/>
  <c r="AH84" i="6" s="1"/>
  <c r="N84" i="6"/>
  <c r="Z84" i="6" s="1"/>
  <c r="L84" i="6"/>
  <c r="AG84" i="6" s="1"/>
  <c r="J84" i="6"/>
  <c r="AF84" i="6" s="1"/>
  <c r="H84" i="6"/>
  <c r="Y84" i="6" s="1"/>
  <c r="F84" i="6"/>
  <c r="X84" i="6" s="1"/>
  <c r="V83" i="6"/>
  <c r="AJ83" i="6" s="1"/>
  <c r="T83" i="6"/>
  <c r="AA83" i="6" s="1"/>
  <c r="R83" i="6"/>
  <c r="AI83" i="6" s="1"/>
  <c r="P83" i="6"/>
  <c r="AH83" i="6" s="1"/>
  <c r="N83" i="6"/>
  <c r="Z83" i="6" s="1"/>
  <c r="L83" i="6"/>
  <c r="AG83" i="6" s="1"/>
  <c r="J83" i="6"/>
  <c r="AF83" i="6" s="1"/>
  <c r="H83" i="6"/>
  <c r="Y83" i="6" s="1"/>
  <c r="F83" i="6"/>
  <c r="X83" i="6" s="1"/>
  <c r="V76" i="6"/>
  <c r="AJ76" i="6" s="1"/>
  <c r="T76" i="6"/>
  <c r="AA76" i="6" s="1"/>
  <c r="R76" i="6"/>
  <c r="AI76" i="6" s="1"/>
  <c r="P76" i="6"/>
  <c r="AH76" i="6" s="1"/>
  <c r="N76" i="6"/>
  <c r="Z76" i="6" s="1"/>
  <c r="L76" i="6"/>
  <c r="AG76" i="6" s="1"/>
  <c r="J76" i="6"/>
  <c r="AF76" i="6" s="1"/>
  <c r="H76" i="6"/>
  <c r="Y76" i="6" s="1"/>
  <c r="F76" i="6"/>
  <c r="X76" i="6" s="1"/>
  <c r="V75" i="6"/>
  <c r="AJ75" i="6" s="1"/>
  <c r="T75" i="6"/>
  <c r="AA75" i="6" s="1"/>
  <c r="R75" i="6"/>
  <c r="AI75" i="6" s="1"/>
  <c r="P75" i="6"/>
  <c r="AH75" i="6" s="1"/>
  <c r="N75" i="6"/>
  <c r="Z75" i="6" s="1"/>
  <c r="L75" i="6"/>
  <c r="AG75" i="6" s="1"/>
  <c r="J75" i="6"/>
  <c r="AF75" i="6" s="1"/>
  <c r="H75" i="6"/>
  <c r="Y75" i="6" s="1"/>
  <c r="F75" i="6"/>
  <c r="X75" i="6" s="1"/>
  <c r="V70" i="6"/>
  <c r="AJ70" i="6" s="1"/>
  <c r="T70" i="6"/>
  <c r="AA70" i="6" s="1"/>
  <c r="R70" i="6"/>
  <c r="AI70" i="6" s="1"/>
  <c r="P70" i="6"/>
  <c r="AH70" i="6" s="1"/>
  <c r="N70" i="6"/>
  <c r="Z70" i="6" s="1"/>
  <c r="L70" i="6"/>
  <c r="AG70" i="6" s="1"/>
  <c r="J70" i="6"/>
  <c r="AF70" i="6" s="1"/>
  <c r="H70" i="6"/>
  <c r="Y70" i="6" s="1"/>
  <c r="F70" i="6"/>
  <c r="X70" i="6" s="1"/>
  <c r="V66" i="6"/>
  <c r="AJ66" i="6" s="1"/>
  <c r="T66" i="6"/>
  <c r="AA66" i="6" s="1"/>
  <c r="R66" i="6"/>
  <c r="AI66" i="6" s="1"/>
  <c r="P66" i="6"/>
  <c r="AH66" i="6" s="1"/>
  <c r="N66" i="6"/>
  <c r="Z66" i="6" s="1"/>
  <c r="L66" i="6"/>
  <c r="AG66" i="6" s="1"/>
  <c r="J66" i="6"/>
  <c r="AF66" i="6" s="1"/>
  <c r="AK66" i="6" s="1"/>
  <c r="C66" i="6" s="1"/>
  <c r="H66" i="6"/>
  <c r="Y66" i="6" s="1"/>
  <c r="F66" i="6"/>
  <c r="X66" i="6" s="1"/>
  <c r="V65" i="6"/>
  <c r="AJ65" i="6" s="1"/>
  <c r="T65" i="6"/>
  <c r="AA65" i="6" s="1"/>
  <c r="AE65" i="6" s="1"/>
  <c r="R65" i="6"/>
  <c r="AI65" i="6" s="1"/>
  <c r="P65" i="6"/>
  <c r="AH65" i="6" s="1"/>
  <c r="N65" i="6"/>
  <c r="Z65" i="6" s="1"/>
  <c r="L65" i="6"/>
  <c r="AG65" i="6" s="1"/>
  <c r="J65" i="6"/>
  <c r="AF65" i="6" s="1"/>
  <c r="H65" i="6"/>
  <c r="Y65" i="6" s="1"/>
  <c r="F65" i="6"/>
  <c r="X65" i="6" s="1"/>
  <c r="V55" i="6"/>
  <c r="AJ55" i="6" s="1"/>
  <c r="T55" i="6"/>
  <c r="AA55" i="6" s="1"/>
  <c r="R55" i="6"/>
  <c r="AI55" i="6" s="1"/>
  <c r="P55" i="6"/>
  <c r="AH55" i="6" s="1"/>
  <c r="N55" i="6"/>
  <c r="Z55" i="6" s="1"/>
  <c r="L55" i="6"/>
  <c r="AG55" i="6" s="1"/>
  <c r="J55" i="6"/>
  <c r="AF55" i="6" s="1"/>
  <c r="H55" i="6"/>
  <c r="Y55" i="6" s="1"/>
  <c r="F55" i="6"/>
  <c r="X55" i="6" s="1"/>
  <c r="V52" i="6"/>
  <c r="AJ52" i="6" s="1"/>
  <c r="T52" i="6"/>
  <c r="AA52" i="6" s="1"/>
  <c r="R52" i="6"/>
  <c r="AI52" i="6" s="1"/>
  <c r="P52" i="6"/>
  <c r="AH52" i="6" s="1"/>
  <c r="N52" i="6"/>
  <c r="Z52" i="6" s="1"/>
  <c r="L52" i="6"/>
  <c r="AG52" i="6" s="1"/>
  <c r="J52" i="6"/>
  <c r="AF52" i="6" s="1"/>
  <c r="H52" i="6"/>
  <c r="Y52" i="6" s="1"/>
  <c r="F52" i="6"/>
  <c r="X52" i="6" s="1"/>
  <c r="V51" i="6"/>
  <c r="AJ51" i="6" s="1"/>
  <c r="T51" i="6"/>
  <c r="AA51" i="6" s="1"/>
  <c r="R51" i="6"/>
  <c r="AI51" i="6" s="1"/>
  <c r="P51" i="6"/>
  <c r="AH51" i="6" s="1"/>
  <c r="N51" i="6"/>
  <c r="Z51" i="6" s="1"/>
  <c r="L51" i="6"/>
  <c r="AG51" i="6" s="1"/>
  <c r="J51" i="6"/>
  <c r="AF51" i="6" s="1"/>
  <c r="AK51" i="6" s="1"/>
  <c r="C51" i="6" s="1"/>
  <c r="H51" i="6"/>
  <c r="Y51" i="6" s="1"/>
  <c r="F51" i="6"/>
  <c r="X51" i="6" s="1"/>
  <c r="V30" i="6"/>
  <c r="AJ30" i="6" s="1"/>
  <c r="T30" i="6"/>
  <c r="AA30" i="6" s="1"/>
  <c r="R30" i="6"/>
  <c r="AI30" i="6" s="1"/>
  <c r="P30" i="6"/>
  <c r="AH30" i="6" s="1"/>
  <c r="N30" i="6"/>
  <c r="Z30" i="6" s="1"/>
  <c r="L30" i="6"/>
  <c r="AG30" i="6" s="1"/>
  <c r="J30" i="6"/>
  <c r="AF30" i="6" s="1"/>
  <c r="H30" i="6"/>
  <c r="Y30" i="6" s="1"/>
  <c r="F30" i="6"/>
  <c r="X30" i="6" s="1"/>
  <c r="V29" i="6"/>
  <c r="AJ29" i="6" s="1"/>
  <c r="T29" i="6"/>
  <c r="AA29" i="6" s="1"/>
  <c r="R29" i="6"/>
  <c r="AI29" i="6" s="1"/>
  <c r="P29" i="6"/>
  <c r="AH29" i="6" s="1"/>
  <c r="N29" i="6"/>
  <c r="Z29" i="6" s="1"/>
  <c r="L29" i="6"/>
  <c r="AG29" i="6" s="1"/>
  <c r="J29" i="6"/>
  <c r="AF29" i="6" s="1"/>
  <c r="H29" i="6"/>
  <c r="Y29" i="6" s="1"/>
  <c r="F29" i="6"/>
  <c r="X29" i="6" s="1"/>
  <c r="AG56" i="4"/>
  <c r="V56" i="4"/>
  <c r="AJ56" i="4" s="1"/>
  <c r="T56" i="4"/>
  <c r="AA56" i="4"/>
  <c r="R56" i="4"/>
  <c r="AI56" i="4" s="1"/>
  <c r="P56" i="4"/>
  <c r="AH56" i="4"/>
  <c r="N56" i="4"/>
  <c r="Z56" i="4" s="1"/>
  <c r="L56" i="4"/>
  <c r="J56" i="4"/>
  <c r="AF56" i="4" s="1"/>
  <c r="H56" i="4"/>
  <c r="Y56" i="4" s="1"/>
  <c r="F56" i="4"/>
  <c r="X56" i="4" s="1"/>
  <c r="V55" i="4"/>
  <c r="AJ55" i="4" s="1"/>
  <c r="T55" i="4"/>
  <c r="AA55" i="4" s="1"/>
  <c r="AE55" i="4" s="1"/>
  <c r="R55" i="4"/>
  <c r="AI55" i="4" s="1"/>
  <c r="P55" i="4"/>
  <c r="AH55" i="4" s="1"/>
  <c r="N55" i="4"/>
  <c r="Z55" i="4" s="1"/>
  <c r="L55" i="4"/>
  <c r="AG55" i="4" s="1"/>
  <c r="J55" i="4"/>
  <c r="AF55" i="4" s="1"/>
  <c r="H55" i="4"/>
  <c r="Y55" i="4" s="1"/>
  <c r="F55" i="4"/>
  <c r="X55" i="4" s="1"/>
  <c r="AG42" i="4"/>
  <c r="V42" i="4"/>
  <c r="AJ42" i="4" s="1"/>
  <c r="T42" i="4"/>
  <c r="AA42" i="4"/>
  <c r="R42" i="4"/>
  <c r="AI42" i="4" s="1"/>
  <c r="P42" i="4"/>
  <c r="AH42" i="4"/>
  <c r="N42" i="4"/>
  <c r="Z42" i="4" s="1"/>
  <c r="L42" i="4"/>
  <c r="J42" i="4"/>
  <c r="AF42" i="4" s="1"/>
  <c r="H42" i="4"/>
  <c r="Y42" i="4" s="1"/>
  <c r="F42" i="4"/>
  <c r="X42" i="4" s="1"/>
  <c r="V41" i="4"/>
  <c r="AJ41" i="4" s="1"/>
  <c r="T41" i="4"/>
  <c r="AA41" i="4" s="1"/>
  <c r="AE41" i="4" s="1"/>
  <c r="R41" i="4"/>
  <c r="AI41" i="4" s="1"/>
  <c r="P41" i="4"/>
  <c r="AH41" i="4" s="1"/>
  <c r="N41" i="4"/>
  <c r="Z41" i="4" s="1"/>
  <c r="L41" i="4"/>
  <c r="AG41" i="4" s="1"/>
  <c r="J41" i="4"/>
  <c r="AF41" i="4" s="1"/>
  <c r="H41" i="4"/>
  <c r="Y41" i="4" s="1"/>
  <c r="F41" i="4"/>
  <c r="X41" i="4" s="1"/>
  <c r="AG36" i="4"/>
  <c r="V36" i="4"/>
  <c r="AJ36" i="4" s="1"/>
  <c r="T36" i="4"/>
  <c r="AA36" i="4"/>
  <c r="R36" i="4"/>
  <c r="AI36" i="4" s="1"/>
  <c r="P36" i="4"/>
  <c r="AH36" i="4"/>
  <c r="N36" i="4"/>
  <c r="Z36" i="4" s="1"/>
  <c r="L36" i="4"/>
  <c r="J36" i="4"/>
  <c r="AF36" i="4" s="1"/>
  <c r="H36" i="4"/>
  <c r="Y36" i="4" s="1"/>
  <c r="F36" i="4"/>
  <c r="X36" i="4" s="1"/>
  <c r="V35" i="4"/>
  <c r="AJ35" i="4" s="1"/>
  <c r="T35" i="4"/>
  <c r="AA35" i="4" s="1"/>
  <c r="AE35" i="4" s="1"/>
  <c r="R35" i="4"/>
  <c r="AI35" i="4" s="1"/>
  <c r="P35" i="4"/>
  <c r="AH35" i="4" s="1"/>
  <c r="N35" i="4"/>
  <c r="Z35" i="4" s="1"/>
  <c r="L35" i="4"/>
  <c r="AG35" i="4" s="1"/>
  <c r="J35" i="4"/>
  <c r="AF35" i="4" s="1"/>
  <c r="H35" i="4"/>
  <c r="Y35" i="4" s="1"/>
  <c r="F35" i="4"/>
  <c r="X35" i="4" s="1"/>
  <c r="AG30" i="4"/>
  <c r="V30" i="4"/>
  <c r="AJ30" i="4" s="1"/>
  <c r="T30" i="4"/>
  <c r="AA30" i="4"/>
  <c r="R30" i="4"/>
  <c r="AI30" i="4" s="1"/>
  <c r="P30" i="4"/>
  <c r="AH30" i="4"/>
  <c r="N30" i="4"/>
  <c r="Z30" i="4" s="1"/>
  <c r="L30" i="4"/>
  <c r="J30" i="4"/>
  <c r="AF30" i="4" s="1"/>
  <c r="H30" i="4"/>
  <c r="Y30" i="4" s="1"/>
  <c r="F30" i="4"/>
  <c r="X30" i="4" s="1"/>
  <c r="V29" i="4"/>
  <c r="AJ29" i="4" s="1"/>
  <c r="T29" i="4"/>
  <c r="AA29" i="4" s="1"/>
  <c r="AE29" i="4" s="1"/>
  <c r="R29" i="4"/>
  <c r="AI29" i="4" s="1"/>
  <c r="P29" i="4"/>
  <c r="AH29" i="4" s="1"/>
  <c r="N29" i="4"/>
  <c r="Z29" i="4" s="1"/>
  <c r="L29" i="4"/>
  <c r="AG29" i="4" s="1"/>
  <c r="J29" i="4"/>
  <c r="AF29" i="4" s="1"/>
  <c r="H29" i="4"/>
  <c r="Y29" i="4" s="1"/>
  <c r="F29" i="4"/>
  <c r="X29" i="4" s="1"/>
  <c r="V82" i="6"/>
  <c r="AJ82" i="6" s="1"/>
  <c r="T82" i="6"/>
  <c r="AA82" i="6" s="1"/>
  <c r="R82" i="6"/>
  <c r="AI82" i="6" s="1"/>
  <c r="P82" i="6"/>
  <c r="AH82" i="6" s="1"/>
  <c r="N82" i="6"/>
  <c r="Z82" i="6" s="1"/>
  <c r="L82" i="6"/>
  <c r="AG82" i="6" s="1"/>
  <c r="J82" i="6"/>
  <c r="AF82" i="6" s="1"/>
  <c r="H82" i="6"/>
  <c r="Y82" i="6" s="1"/>
  <c r="AB82" i="6" s="1"/>
  <c r="F82" i="6"/>
  <c r="X82" i="6" s="1"/>
  <c r="V81" i="6"/>
  <c r="AJ81" i="6" s="1"/>
  <c r="T81" i="6"/>
  <c r="AA81" i="6" s="1"/>
  <c r="R81" i="6"/>
  <c r="AI81" i="6" s="1"/>
  <c r="P81" i="6"/>
  <c r="AH81" i="6" s="1"/>
  <c r="N81" i="6"/>
  <c r="Z81" i="6" s="1"/>
  <c r="L81" i="6"/>
  <c r="AG81" i="6"/>
  <c r="J81" i="6"/>
  <c r="AF81" i="6" s="1"/>
  <c r="H81" i="6"/>
  <c r="Y81" i="6"/>
  <c r="F81" i="6"/>
  <c r="X81" i="6" s="1"/>
  <c r="AE81" i="6" s="1"/>
  <c r="V80" i="6"/>
  <c r="AJ80" i="6"/>
  <c r="T80" i="6"/>
  <c r="AA80" i="6" s="1"/>
  <c r="R80" i="6"/>
  <c r="AI80" i="6"/>
  <c r="P80" i="6"/>
  <c r="AH80" i="6" s="1"/>
  <c r="N80" i="6"/>
  <c r="Z80" i="6"/>
  <c r="L80" i="6"/>
  <c r="AG80" i="6" s="1"/>
  <c r="J80" i="6"/>
  <c r="AF80" i="6"/>
  <c r="H80" i="6"/>
  <c r="Y80" i="6" s="1"/>
  <c r="AC80" i="6" s="1"/>
  <c r="F80" i="6"/>
  <c r="X80" i="6"/>
  <c r="V79" i="6"/>
  <c r="AJ79" i="6" s="1"/>
  <c r="T79" i="6"/>
  <c r="AA79" i="6"/>
  <c r="R79" i="6"/>
  <c r="AI79" i="6" s="1"/>
  <c r="P79" i="6"/>
  <c r="AH79" i="6"/>
  <c r="N79" i="6"/>
  <c r="Z79" i="6" s="1"/>
  <c r="L79" i="6"/>
  <c r="AG79" i="6"/>
  <c r="J79" i="6"/>
  <c r="AF79" i="6" s="1"/>
  <c r="H79" i="6"/>
  <c r="Y79" i="6"/>
  <c r="F79" i="6"/>
  <c r="X79" i="6" s="1"/>
  <c r="V78" i="6"/>
  <c r="AJ78" i="6"/>
  <c r="T78" i="6"/>
  <c r="AA78" i="6" s="1"/>
  <c r="R78" i="6"/>
  <c r="AI78" i="6"/>
  <c r="P78" i="6"/>
  <c r="AH78" i="6" s="1"/>
  <c r="N78" i="6"/>
  <c r="Z78" i="6"/>
  <c r="L78" i="6"/>
  <c r="AG78" i="6" s="1"/>
  <c r="J78" i="6"/>
  <c r="AF78" i="6"/>
  <c r="H78" i="6"/>
  <c r="Y78" i="6" s="1"/>
  <c r="F78" i="6"/>
  <c r="X78" i="6"/>
  <c r="V77" i="6"/>
  <c r="AJ77" i="6" s="1"/>
  <c r="T77" i="6"/>
  <c r="AA77" i="6"/>
  <c r="R77" i="6"/>
  <c r="AI77" i="6" s="1"/>
  <c r="P77" i="6"/>
  <c r="AH77" i="6"/>
  <c r="N77" i="6"/>
  <c r="Z77" i="6" s="1"/>
  <c r="AC77" i="6" s="1"/>
  <c r="L77" i="6"/>
  <c r="AG77" i="6"/>
  <c r="J77" i="6"/>
  <c r="AF77" i="6" s="1"/>
  <c r="H77" i="6"/>
  <c r="Y77" i="6"/>
  <c r="F77" i="6"/>
  <c r="X77" i="6" s="1"/>
  <c r="V74" i="6"/>
  <c r="AJ74" i="6"/>
  <c r="T74" i="6"/>
  <c r="AA74" i="6" s="1"/>
  <c r="R74" i="6"/>
  <c r="AI74" i="6"/>
  <c r="P74" i="6"/>
  <c r="AH74" i="6" s="1"/>
  <c r="N74" i="6"/>
  <c r="Z74" i="6"/>
  <c r="L74" i="6"/>
  <c r="AG74" i="6" s="1"/>
  <c r="J74" i="6"/>
  <c r="AF74" i="6"/>
  <c r="H74" i="6"/>
  <c r="Y74" i="6" s="1"/>
  <c r="F74" i="6"/>
  <c r="X74" i="6"/>
  <c r="AD74" i="6" s="1"/>
  <c r="V73" i="6"/>
  <c r="AJ73" i="6" s="1"/>
  <c r="T73" i="6"/>
  <c r="AA73" i="6"/>
  <c r="R73" i="6"/>
  <c r="AI73" i="6" s="1"/>
  <c r="P73" i="6"/>
  <c r="AH73" i="6"/>
  <c r="N73" i="6"/>
  <c r="Z73" i="6" s="1"/>
  <c r="L73" i="6"/>
  <c r="AG73" i="6"/>
  <c r="J73" i="6"/>
  <c r="AF73" i="6" s="1"/>
  <c r="H73" i="6"/>
  <c r="Y73" i="6"/>
  <c r="AC73" i="6" s="1"/>
  <c r="F73" i="6"/>
  <c r="X73" i="6" s="1"/>
  <c r="V72" i="6"/>
  <c r="AJ72" i="6"/>
  <c r="T72" i="6"/>
  <c r="AA72" i="6" s="1"/>
  <c r="AD72" i="6" s="1"/>
  <c r="R72" i="6"/>
  <c r="AI72" i="6"/>
  <c r="P72" i="6"/>
  <c r="AH72" i="6" s="1"/>
  <c r="N72" i="6"/>
  <c r="Z72" i="6"/>
  <c r="L72" i="6"/>
  <c r="AG72" i="6" s="1"/>
  <c r="J72" i="6"/>
  <c r="AF72" i="6"/>
  <c r="H72" i="6"/>
  <c r="Y72" i="6" s="1"/>
  <c r="F72" i="6"/>
  <c r="X72" i="6"/>
  <c r="V71" i="6"/>
  <c r="AJ71" i="6" s="1"/>
  <c r="T71" i="6"/>
  <c r="AA71" i="6"/>
  <c r="R71" i="6"/>
  <c r="AI71" i="6" s="1"/>
  <c r="P71" i="6"/>
  <c r="AH71" i="6"/>
  <c r="N71" i="6"/>
  <c r="Z71" i="6" s="1"/>
  <c r="L71" i="6"/>
  <c r="AG71" i="6"/>
  <c r="J71" i="6"/>
  <c r="AF71" i="6" s="1"/>
  <c r="H71" i="6"/>
  <c r="Y71" i="6"/>
  <c r="F71" i="6"/>
  <c r="X71" i="6" s="1"/>
  <c r="AC71" i="6" s="1"/>
  <c r="V69" i="6"/>
  <c r="AJ69" i="6" s="1"/>
  <c r="T69" i="6"/>
  <c r="AA69" i="6" s="1"/>
  <c r="R69" i="6"/>
  <c r="AI69" i="6" s="1"/>
  <c r="P69" i="6"/>
  <c r="AH69" i="6" s="1"/>
  <c r="N69" i="6"/>
  <c r="Z69" i="6"/>
  <c r="L69" i="6"/>
  <c r="AG69" i="6" s="1"/>
  <c r="J69" i="6"/>
  <c r="AF69" i="6"/>
  <c r="H69" i="6"/>
  <c r="Y69" i="6" s="1"/>
  <c r="F69" i="6"/>
  <c r="X69" i="6" s="1"/>
  <c r="V68" i="6"/>
  <c r="AJ68" i="6" s="1"/>
  <c r="T68" i="6"/>
  <c r="AA68" i="6" s="1"/>
  <c r="R68" i="6"/>
  <c r="AI68" i="6" s="1"/>
  <c r="P68" i="6"/>
  <c r="AH68" i="6"/>
  <c r="N68" i="6"/>
  <c r="Z68" i="6" s="1"/>
  <c r="L68" i="6"/>
  <c r="AG68" i="6"/>
  <c r="J68" i="6"/>
  <c r="AF68" i="6" s="1"/>
  <c r="H68" i="6"/>
  <c r="Y68" i="6" s="1"/>
  <c r="F68" i="6"/>
  <c r="X68" i="6" s="1"/>
  <c r="V67" i="6"/>
  <c r="AJ67" i="6" s="1"/>
  <c r="T67" i="6"/>
  <c r="AA67" i="6" s="1"/>
  <c r="R67" i="6"/>
  <c r="AI67" i="6"/>
  <c r="P67" i="6"/>
  <c r="AH67" i="6" s="1"/>
  <c r="N67" i="6"/>
  <c r="Z67" i="6"/>
  <c r="L67" i="6"/>
  <c r="AG67" i="6" s="1"/>
  <c r="J67" i="6"/>
  <c r="AF67" i="6" s="1"/>
  <c r="H67" i="6"/>
  <c r="Y67" i="6" s="1"/>
  <c r="F67" i="6"/>
  <c r="X67" i="6" s="1"/>
  <c r="V56" i="6"/>
  <c r="AJ56" i="6" s="1"/>
  <c r="T56" i="6"/>
  <c r="AA56" i="6"/>
  <c r="R56" i="6"/>
  <c r="AI56" i="6" s="1"/>
  <c r="P56" i="6"/>
  <c r="AH56" i="6"/>
  <c r="N56" i="6"/>
  <c r="Z56" i="6" s="1"/>
  <c r="AC56" i="6" s="1"/>
  <c r="L56" i="6"/>
  <c r="AG56" i="6" s="1"/>
  <c r="J56" i="6"/>
  <c r="AF56" i="6" s="1"/>
  <c r="H56" i="6"/>
  <c r="Y56" i="6" s="1"/>
  <c r="F56" i="6"/>
  <c r="X56" i="6" s="1"/>
  <c r="V47" i="6"/>
  <c r="AJ47" i="6"/>
  <c r="T47" i="6"/>
  <c r="AA47" i="6" s="1"/>
  <c r="R47" i="6"/>
  <c r="AI47" i="6"/>
  <c r="P47" i="6"/>
  <c r="AH47" i="6" s="1"/>
  <c r="N47" i="6"/>
  <c r="Z47" i="6" s="1"/>
  <c r="L47" i="6"/>
  <c r="AG47" i="6" s="1"/>
  <c r="J47" i="6"/>
  <c r="AF47" i="6" s="1"/>
  <c r="H47" i="6"/>
  <c r="Y47" i="6" s="1"/>
  <c r="F47" i="6"/>
  <c r="X47" i="6"/>
  <c r="V46" i="6"/>
  <c r="AJ46" i="6" s="1"/>
  <c r="T46" i="6"/>
  <c r="AA46" i="6"/>
  <c r="R46" i="6"/>
  <c r="AI46" i="6" s="1"/>
  <c r="P46" i="6"/>
  <c r="AH46" i="6" s="1"/>
  <c r="N46" i="6"/>
  <c r="Z46" i="6" s="1"/>
  <c r="L46" i="6"/>
  <c r="AG46" i="6" s="1"/>
  <c r="J46" i="6"/>
  <c r="AF46" i="6" s="1"/>
  <c r="H46" i="6"/>
  <c r="Y46" i="6"/>
  <c r="F46" i="6"/>
  <c r="X46" i="6" s="1"/>
  <c r="V64" i="6"/>
  <c r="AJ64" i="6"/>
  <c r="T64" i="6"/>
  <c r="AA64" i="6" s="1"/>
  <c r="R64" i="6"/>
  <c r="AI64" i="6" s="1"/>
  <c r="P64" i="6"/>
  <c r="AH64" i="6" s="1"/>
  <c r="N64" i="6"/>
  <c r="Z64" i="6" s="1"/>
  <c r="L64" i="6"/>
  <c r="AG64" i="6" s="1"/>
  <c r="J64" i="6"/>
  <c r="AF64" i="6"/>
  <c r="H64" i="6"/>
  <c r="Y64" i="6" s="1"/>
  <c r="F64" i="6"/>
  <c r="X64" i="6"/>
  <c r="V63" i="6"/>
  <c r="AJ63" i="6" s="1"/>
  <c r="T63" i="6"/>
  <c r="AA63" i="6" s="1"/>
  <c r="R63" i="6"/>
  <c r="AI63" i="6" s="1"/>
  <c r="P63" i="6"/>
  <c r="AH63" i="6" s="1"/>
  <c r="N63" i="6"/>
  <c r="Z63" i="6" s="1"/>
  <c r="L63" i="6"/>
  <c r="AG63" i="6"/>
  <c r="J63" i="6"/>
  <c r="AF63" i="6" s="1"/>
  <c r="H63" i="6"/>
  <c r="Y63" i="6"/>
  <c r="F63" i="6"/>
  <c r="X63" i="6" s="1"/>
  <c r="V62" i="6"/>
  <c r="AJ62" i="6" s="1"/>
  <c r="T62" i="6"/>
  <c r="AA62" i="6" s="1"/>
  <c r="R62" i="6"/>
  <c r="AI62" i="6" s="1"/>
  <c r="P62" i="6"/>
  <c r="AH62" i="6" s="1"/>
  <c r="N62" i="6"/>
  <c r="Z62" i="6"/>
  <c r="L62" i="6"/>
  <c r="AG62" i="6" s="1"/>
  <c r="J62" i="6"/>
  <c r="AF62" i="6"/>
  <c r="H62" i="6"/>
  <c r="Y62" i="6" s="1"/>
  <c r="AD62" i="6" s="1"/>
  <c r="F62" i="6"/>
  <c r="X62" i="6" s="1"/>
  <c r="V61" i="6"/>
  <c r="AJ61" i="6" s="1"/>
  <c r="T61" i="6"/>
  <c r="AA61" i="6" s="1"/>
  <c r="R61" i="6"/>
  <c r="AI61" i="6" s="1"/>
  <c r="P61" i="6"/>
  <c r="AH61" i="6"/>
  <c r="N61" i="6"/>
  <c r="Z61" i="6" s="1"/>
  <c r="L61" i="6"/>
  <c r="AG61" i="6"/>
  <c r="J61" i="6"/>
  <c r="AF61" i="6" s="1"/>
  <c r="H61" i="6"/>
  <c r="Y61" i="6" s="1"/>
  <c r="F61" i="6"/>
  <c r="X61" i="6" s="1"/>
  <c r="V60" i="6"/>
  <c r="AJ60" i="6" s="1"/>
  <c r="T60" i="6"/>
  <c r="AA60" i="6" s="1"/>
  <c r="R60" i="6"/>
  <c r="AI60" i="6"/>
  <c r="P60" i="6"/>
  <c r="AH60" i="6" s="1"/>
  <c r="N60" i="6"/>
  <c r="Z60" i="6"/>
  <c r="L60" i="6"/>
  <c r="AG60" i="6" s="1"/>
  <c r="J60" i="6"/>
  <c r="AF60" i="6" s="1"/>
  <c r="H60" i="6"/>
  <c r="Y60" i="6" s="1"/>
  <c r="F60" i="6"/>
  <c r="X60" i="6" s="1"/>
  <c r="V59" i="6"/>
  <c r="AJ59" i="6" s="1"/>
  <c r="T59" i="6"/>
  <c r="AA59" i="6"/>
  <c r="R59" i="6"/>
  <c r="AI59" i="6" s="1"/>
  <c r="P59" i="6"/>
  <c r="AH59" i="6"/>
  <c r="N59" i="6"/>
  <c r="Z59" i="6" s="1"/>
  <c r="L59" i="6"/>
  <c r="AG59" i="6" s="1"/>
  <c r="J59" i="6"/>
  <c r="AF59" i="6" s="1"/>
  <c r="H59" i="6"/>
  <c r="Y59" i="6" s="1"/>
  <c r="F59" i="6"/>
  <c r="X59" i="6" s="1"/>
  <c r="V58" i="6"/>
  <c r="AJ58" i="6"/>
  <c r="T58" i="6"/>
  <c r="AA58" i="6" s="1"/>
  <c r="R58" i="6"/>
  <c r="AI58" i="6"/>
  <c r="P58" i="6"/>
  <c r="AH58" i="6" s="1"/>
  <c r="N58" i="6"/>
  <c r="Z58" i="6" s="1"/>
  <c r="L58" i="6"/>
  <c r="AG58" i="6" s="1"/>
  <c r="J58" i="6"/>
  <c r="AF58" i="6" s="1"/>
  <c r="H58" i="6"/>
  <c r="Y58" i="6" s="1"/>
  <c r="F58" i="6"/>
  <c r="X58" i="6"/>
  <c r="V57" i="6"/>
  <c r="AJ57" i="6" s="1"/>
  <c r="T57" i="6"/>
  <c r="AA57" i="6"/>
  <c r="R57" i="6"/>
  <c r="AI57" i="6" s="1"/>
  <c r="P57" i="6"/>
  <c r="AH57" i="6" s="1"/>
  <c r="N57" i="6"/>
  <c r="Z57" i="6" s="1"/>
  <c r="L57" i="6"/>
  <c r="AG57" i="6" s="1"/>
  <c r="J57" i="6"/>
  <c r="AF57" i="6" s="1"/>
  <c r="H57" i="6"/>
  <c r="Y57" i="6"/>
  <c r="AE57" i="6" s="1"/>
  <c r="F57" i="6"/>
  <c r="X57" i="6" s="1"/>
  <c r="V32" i="6"/>
  <c r="AJ32" i="6"/>
  <c r="T32" i="6"/>
  <c r="AA32" i="6" s="1"/>
  <c r="AE32" i="6" s="1"/>
  <c r="R32" i="6"/>
  <c r="AI32" i="6" s="1"/>
  <c r="P32" i="6"/>
  <c r="AH32" i="6" s="1"/>
  <c r="N32" i="6"/>
  <c r="Z32" i="6" s="1"/>
  <c r="L32" i="6"/>
  <c r="AG32" i="6" s="1"/>
  <c r="J32" i="6"/>
  <c r="AF32" i="6"/>
  <c r="H32" i="6"/>
  <c r="Y32" i="6" s="1"/>
  <c r="F32" i="6"/>
  <c r="X32" i="6"/>
  <c r="V31" i="6"/>
  <c r="AJ31" i="6" s="1"/>
  <c r="T31" i="6"/>
  <c r="AA31" i="6" s="1"/>
  <c r="R31" i="6"/>
  <c r="AI31" i="6" s="1"/>
  <c r="P31" i="6"/>
  <c r="AH31" i="6" s="1"/>
  <c r="N31" i="6"/>
  <c r="Z31" i="6" s="1"/>
  <c r="L31" i="6"/>
  <c r="AG31" i="6"/>
  <c r="J31" i="6"/>
  <c r="AF31" i="6" s="1"/>
  <c r="H31" i="6"/>
  <c r="Y31" i="6" s="1"/>
  <c r="F31" i="6"/>
  <c r="X31" i="6" s="1"/>
  <c r="V54" i="6"/>
  <c r="AJ54" i="6"/>
  <c r="T54" i="6"/>
  <c r="AA54" i="6" s="1"/>
  <c r="R54" i="6"/>
  <c r="AI54" i="6" s="1"/>
  <c r="P54" i="6"/>
  <c r="AH54" i="6" s="1"/>
  <c r="N54" i="6"/>
  <c r="Z54" i="6"/>
  <c r="L54" i="6"/>
  <c r="AG54" i="6" s="1"/>
  <c r="J54" i="6"/>
  <c r="AF54" i="6" s="1"/>
  <c r="H54" i="6"/>
  <c r="Y54" i="6" s="1"/>
  <c r="F54" i="6"/>
  <c r="X54" i="6" s="1"/>
  <c r="V53" i="6"/>
  <c r="AJ53" i="6" s="1"/>
  <c r="T53" i="6"/>
  <c r="AA53" i="6" s="1"/>
  <c r="AD53" i="6" s="1"/>
  <c r="R53" i="6"/>
  <c r="AI53" i="6" s="1"/>
  <c r="P53" i="6"/>
  <c r="AH53" i="6"/>
  <c r="N53" i="6"/>
  <c r="Z53" i="6" s="1"/>
  <c r="L53" i="6"/>
  <c r="AG53" i="6" s="1"/>
  <c r="J53" i="6"/>
  <c r="AF53" i="6" s="1"/>
  <c r="H53" i="6"/>
  <c r="Y53" i="6" s="1"/>
  <c r="F53" i="6"/>
  <c r="X53" i="6" s="1"/>
  <c r="V24" i="6"/>
  <c r="AJ24" i="6" s="1"/>
  <c r="T24" i="6"/>
  <c r="AA24" i="6" s="1"/>
  <c r="R24" i="6"/>
  <c r="AI24" i="6" s="1"/>
  <c r="P24" i="6"/>
  <c r="AH24" i="6" s="1"/>
  <c r="N24" i="6"/>
  <c r="Z24" i="6" s="1"/>
  <c r="L24" i="6"/>
  <c r="AG24" i="6" s="1"/>
  <c r="J24" i="6"/>
  <c r="AF24" i="6" s="1"/>
  <c r="H24" i="6"/>
  <c r="Y24" i="6" s="1"/>
  <c r="AE24" i="6" s="1"/>
  <c r="F24" i="6"/>
  <c r="X24" i="6" s="1"/>
  <c r="V23" i="6"/>
  <c r="AJ23" i="6" s="1"/>
  <c r="T23" i="6"/>
  <c r="AA23" i="6" s="1"/>
  <c r="R23" i="6"/>
  <c r="AI23" i="6" s="1"/>
  <c r="P23" i="6"/>
  <c r="AH23" i="6" s="1"/>
  <c r="N23" i="6"/>
  <c r="Z23" i="6" s="1"/>
  <c r="L23" i="6"/>
  <c r="AG23" i="6" s="1"/>
  <c r="J23" i="6"/>
  <c r="AF23" i="6" s="1"/>
  <c r="H23" i="6"/>
  <c r="Y23" i="6" s="1"/>
  <c r="F23" i="6"/>
  <c r="X23" i="6" s="1"/>
  <c r="AC23" i="6" s="1"/>
  <c r="V50" i="6"/>
  <c r="AJ50" i="6" s="1"/>
  <c r="T50" i="6"/>
  <c r="AA50" i="6" s="1"/>
  <c r="R50" i="6"/>
  <c r="AI50" i="6" s="1"/>
  <c r="P50" i="6"/>
  <c r="AH50" i="6" s="1"/>
  <c r="N50" i="6"/>
  <c r="Z50" i="6"/>
  <c r="L50" i="6"/>
  <c r="AG50" i="6" s="1"/>
  <c r="J50" i="6"/>
  <c r="AF50" i="6" s="1"/>
  <c r="H50" i="6"/>
  <c r="Y50" i="6" s="1"/>
  <c r="F50" i="6"/>
  <c r="X50" i="6" s="1"/>
  <c r="V49" i="6"/>
  <c r="AJ49" i="6" s="1"/>
  <c r="T49" i="6"/>
  <c r="AA49" i="6" s="1"/>
  <c r="R49" i="6"/>
  <c r="AI49" i="6" s="1"/>
  <c r="P49" i="6"/>
  <c r="AH49" i="6"/>
  <c r="N49" i="6"/>
  <c r="Z49" i="6" s="1"/>
  <c r="L49" i="6"/>
  <c r="AG49" i="6" s="1"/>
  <c r="J49" i="6"/>
  <c r="AF49" i="6" s="1"/>
  <c r="H49" i="6"/>
  <c r="Y49" i="6" s="1"/>
  <c r="F49" i="6"/>
  <c r="X49" i="6" s="1"/>
  <c r="V48" i="6"/>
  <c r="AJ48" i="6" s="1"/>
  <c r="T48" i="6"/>
  <c r="AA48" i="6" s="1"/>
  <c r="R48" i="6"/>
  <c r="AI48" i="6" s="1"/>
  <c r="P48" i="6"/>
  <c r="AH48" i="6" s="1"/>
  <c r="N48" i="6"/>
  <c r="Z48" i="6"/>
  <c r="L48" i="6"/>
  <c r="AG48" i="6" s="1"/>
  <c r="J48" i="6"/>
  <c r="AF48" i="6" s="1"/>
  <c r="H48" i="6"/>
  <c r="Y48" i="6" s="1"/>
  <c r="F48" i="6"/>
  <c r="X48" i="6" s="1"/>
  <c r="AE48" i="6" s="1"/>
  <c r="V33" i="6"/>
  <c r="AJ33" i="6" s="1"/>
  <c r="T33" i="6"/>
  <c r="AA33" i="6" s="1"/>
  <c r="R33" i="6"/>
  <c r="AI33" i="6" s="1"/>
  <c r="P33" i="6"/>
  <c r="AH33" i="6"/>
  <c r="N33" i="6"/>
  <c r="Z33" i="6" s="1"/>
  <c r="L33" i="6"/>
  <c r="AG33" i="6" s="1"/>
  <c r="J33" i="6"/>
  <c r="AF33" i="6" s="1"/>
  <c r="H33" i="6"/>
  <c r="Y33" i="6" s="1"/>
  <c r="F33" i="6"/>
  <c r="X33" i="6" s="1"/>
  <c r="V45" i="6"/>
  <c r="AJ45" i="6" s="1"/>
  <c r="T45" i="6"/>
  <c r="AA45" i="6" s="1"/>
  <c r="R45" i="6"/>
  <c r="AI45" i="6"/>
  <c r="P45" i="6"/>
  <c r="AH45" i="6" s="1"/>
  <c r="N45" i="6"/>
  <c r="Z45" i="6" s="1"/>
  <c r="L45" i="6"/>
  <c r="AG45" i="6" s="1"/>
  <c r="J45" i="6"/>
  <c r="AF45" i="6" s="1"/>
  <c r="H45" i="6"/>
  <c r="Y45" i="6" s="1"/>
  <c r="F45" i="6"/>
  <c r="X45" i="6" s="1"/>
  <c r="V44" i="6"/>
  <c r="AJ44" i="6" s="1"/>
  <c r="T44" i="6"/>
  <c r="AA44" i="6"/>
  <c r="R44" i="6"/>
  <c r="AI44" i="6" s="1"/>
  <c r="P44" i="6"/>
  <c r="AH44" i="6" s="1"/>
  <c r="N44" i="6"/>
  <c r="Z44" i="6" s="1"/>
  <c r="L44" i="6"/>
  <c r="AG44" i="6" s="1"/>
  <c r="J44" i="6"/>
  <c r="AF44" i="6" s="1"/>
  <c r="H44" i="6"/>
  <c r="Y44" i="6" s="1"/>
  <c r="F44" i="6"/>
  <c r="X44" i="6" s="1"/>
  <c r="V20" i="6"/>
  <c r="AJ20" i="6" s="1"/>
  <c r="T20" i="6"/>
  <c r="AA20" i="6" s="1"/>
  <c r="R20" i="6"/>
  <c r="AI20" i="6" s="1"/>
  <c r="P20" i="6"/>
  <c r="AH20" i="6" s="1"/>
  <c r="N20" i="6"/>
  <c r="Z20" i="6" s="1"/>
  <c r="L20" i="6"/>
  <c r="AG20" i="6" s="1"/>
  <c r="J20" i="6"/>
  <c r="AF20" i="6" s="1"/>
  <c r="H20" i="6"/>
  <c r="Y20" i="6" s="1"/>
  <c r="F20" i="6"/>
  <c r="X20" i="6"/>
  <c r="V19" i="6"/>
  <c r="AJ19" i="6" s="1"/>
  <c r="T19" i="6"/>
  <c r="AA19" i="6" s="1"/>
  <c r="R19" i="6"/>
  <c r="AI19" i="6" s="1"/>
  <c r="P19" i="6"/>
  <c r="AH19" i="6" s="1"/>
  <c r="N19" i="6"/>
  <c r="Z19" i="6" s="1"/>
  <c r="L19" i="6"/>
  <c r="AG19" i="6" s="1"/>
  <c r="J19" i="6"/>
  <c r="AF19" i="6" s="1"/>
  <c r="H19" i="6"/>
  <c r="Y19" i="6" s="1"/>
  <c r="F19" i="6"/>
  <c r="X19" i="6" s="1"/>
  <c r="V43" i="6"/>
  <c r="AJ43" i="6" s="1"/>
  <c r="T43" i="6"/>
  <c r="AA43" i="6" s="1"/>
  <c r="R43" i="6"/>
  <c r="AI43" i="6" s="1"/>
  <c r="P43" i="6"/>
  <c r="AH43" i="6" s="1"/>
  <c r="N43" i="6"/>
  <c r="Z43" i="6"/>
  <c r="L43" i="6"/>
  <c r="AG43" i="6" s="1"/>
  <c r="J43" i="6"/>
  <c r="AF43" i="6" s="1"/>
  <c r="H43" i="6"/>
  <c r="Y43" i="6" s="1"/>
  <c r="F43" i="6"/>
  <c r="X43" i="6" s="1"/>
  <c r="V42" i="6"/>
  <c r="AJ42" i="6" s="1"/>
  <c r="T42" i="6"/>
  <c r="AA42" i="6" s="1"/>
  <c r="R42" i="6"/>
  <c r="AI42" i="6" s="1"/>
  <c r="P42" i="6"/>
  <c r="AH42" i="6"/>
  <c r="N42" i="6"/>
  <c r="Z42" i="6" s="1"/>
  <c r="L42" i="6"/>
  <c r="AG42" i="6" s="1"/>
  <c r="J42" i="6"/>
  <c r="AF42" i="6" s="1"/>
  <c r="H42" i="6"/>
  <c r="Y42" i="6" s="1"/>
  <c r="F42" i="6"/>
  <c r="X42" i="6" s="1"/>
  <c r="V41" i="6"/>
  <c r="AJ41" i="6"/>
  <c r="T41" i="6"/>
  <c r="AA41" i="6" s="1"/>
  <c r="R41" i="6"/>
  <c r="AI41" i="6" s="1"/>
  <c r="P41" i="6"/>
  <c r="AH41" i="6" s="1"/>
  <c r="N41" i="6"/>
  <c r="Z41" i="6" s="1"/>
  <c r="L41" i="6"/>
  <c r="AG41" i="6" s="1"/>
  <c r="J41" i="6"/>
  <c r="AF41" i="6" s="1"/>
  <c r="H41" i="6"/>
  <c r="Y41" i="6" s="1"/>
  <c r="F41" i="6"/>
  <c r="X41" i="6" s="1"/>
  <c r="V40" i="6"/>
  <c r="AJ40" i="6" s="1"/>
  <c r="T40" i="6"/>
  <c r="AA40" i="6"/>
  <c r="R40" i="6"/>
  <c r="AI40" i="6" s="1"/>
  <c r="P40" i="6"/>
  <c r="AH40" i="6" s="1"/>
  <c r="N40" i="6"/>
  <c r="Z40" i="6" s="1"/>
  <c r="L40" i="6"/>
  <c r="AG40" i="6" s="1"/>
  <c r="J40" i="6"/>
  <c r="AF40" i="6" s="1"/>
  <c r="H40" i="6"/>
  <c r="Y40" i="6" s="1"/>
  <c r="F40" i="6"/>
  <c r="X40" i="6" s="1"/>
  <c r="V39" i="6"/>
  <c r="AJ39" i="6" s="1"/>
  <c r="T39" i="6"/>
  <c r="AA39" i="6" s="1"/>
  <c r="R39" i="6"/>
  <c r="AI39" i="6"/>
  <c r="P39" i="6"/>
  <c r="AH39" i="6" s="1"/>
  <c r="N39" i="6"/>
  <c r="Z39" i="6" s="1"/>
  <c r="L39" i="6"/>
  <c r="AG39" i="6" s="1"/>
  <c r="J39" i="6"/>
  <c r="AF39" i="6" s="1"/>
  <c r="H39" i="6"/>
  <c r="Y39" i="6" s="1"/>
  <c r="F39" i="6"/>
  <c r="X39" i="6" s="1"/>
  <c r="V38" i="6"/>
  <c r="AJ38" i="6" s="1"/>
  <c r="T38" i="6"/>
  <c r="AA38" i="6" s="1"/>
  <c r="R38" i="6"/>
  <c r="AI38" i="6" s="1"/>
  <c r="P38" i="6"/>
  <c r="AH38" i="6" s="1"/>
  <c r="N38" i="6"/>
  <c r="Z38" i="6" s="1"/>
  <c r="L38" i="6"/>
  <c r="AG38" i="6" s="1"/>
  <c r="J38" i="6"/>
  <c r="AF38" i="6" s="1"/>
  <c r="H38" i="6"/>
  <c r="Y38" i="6" s="1"/>
  <c r="F38" i="6"/>
  <c r="X38" i="6" s="1"/>
  <c r="V37" i="6"/>
  <c r="AJ37" i="6"/>
  <c r="T37" i="6"/>
  <c r="AA37" i="6" s="1"/>
  <c r="R37" i="6"/>
  <c r="AI37" i="6" s="1"/>
  <c r="P37" i="6"/>
  <c r="AH37" i="6" s="1"/>
  <c r="N37" i="6"/>
  <c r="Z37" i="6" s="1"/>
  <c r="L37" i="6"/>
  <c r="AG37" i="6" s="1"/>
  <c r="J37" i="6"/>
  <c r="AF37" i="6" s="1"/>
  <c r="H37" i="6"/>
  <c r="Y37" i="6" s="1"/>
  <c r="F37" i="6"/>
  <c r="X37" i="6"/>
  <c r="V36" i="6"/>
  <c r="AJ36" i="6" s="1"/>
  <c r="T36" i="6"/>
  <c r="AA36" i="6" s="1"/>
  <c r="R36" i="6"/>
  <c r="AI36" i="6" s="1"/>
  <c r="P36" i="6"/>
  <c r="AH36" i="6" s="1"/>
  <c r="N36" i="6"/>
  <c r="Z36" i="6" s="1"/>
  <c r="L36" i="6"/>
  <c r="AG36" i="6" s="1"/>
  <c r="J36" i="6"/>
  <c r="AF36" i="6" s="1"/>
  <c r="H36" i="6"/>
  <c r="Y36" i="6"/>
  <c r="F36" i="6"/>
  <c r="X36" i="6" s="1"/>
  <c r="V16" i="6"/>
  <c r="AJ16" i="6" s="1"/>
  <c r="T16" i="6"/>
  <c r="AA16" i="6" s="1"/>
  <c r="R16" i="6"/>
  <c r="AI16" i="6" s="1"/>
  <c r="P16" i="6"/>
  <c r="AH16" i="6" s="1"/>
  <c r="N16" i="6"/>
  <c r="Z16" i="6" s="1"/>
  <c r="L16" i="6"/>
  <c r="AG16" i="6" s="1"/>
  <c r="J16" i="6"/>
  <c r="AF16" i="6"/>
  <c r="H16" i="6"/>
  <c r="Y16" i="6" s="1"/>
  <c r="F16" i="6"/>
  <c r="X16" i="6" s="1"/>
  <c r="V15" i="6"/>
  <c r="AJ15" i="6" s="1"/>
  <c r="T15" i="6"/>
  <c r="AA15" i="6" s="1"/>
  <c r="R15" i="6"/>
  <c r="AI15" i="6" s="1"/>
  <c r="P15" i="6"/>
  <c r="AH15" i="6"/>
  <c r="N15" i="6"/>
  <c r="Z15" i="6" s="1"/>
  <c r="L15" i="6"/>
  <c r="AG15" i="6" s="1"/>
  <c r="J15" i="6"/>
  <c r="AF15" i="6" s="1"/>
  <c r="H15" i="6"/>
  <c r="Y15" i="6" s="1"/>
  <c r="F15" i="6"/>
  <c r="X15" i="6" s="1"/>
  <c r="V35" i="6"/>
  <c r="AJ35" i="6" s="1"/>
  <c r="T35" i="6"/>
  <c r="AA35" i="6" s="1"/>
  <c r="R35" i="6"/>
  <c r="AI35" i="6" s="1"/>
  <c r="P35" i="6"/>
  <c r="AH35" i="6" s="1"/>
  <c r="N35" i="6"/>
  <c r="Z35" i="6" s="1"/>
  <c r="L35" i="6"/>
  <c r="AG35" i="6" s="1"/>
  <c r="J35" i="6"/>
  <c r="AF35" i="6" s="1"/>
  <c r="H35" i="6"/>
  <c r="Y35" i="6" s="1"/>
  <c r="F35" i="6"/>
  <c r="X35" i="6" s="1"/>
  <c r="V34" i="6"/>
  <c r="AJ34" i="6" s="1"/>
  <c r="T34" i="6"/>
  <c r="AA34" i="6" s="1"/>
  <c r="R34" i="6"/>
  <c r="AI34" i="6" s="1"/>
  <c r="P34" i="6"/>
  <c r="AH34" i="6" s="1"/>
  <c r="N34" i="6"/>
  <c r="Z34" i="6" s="1"/>
  <c r="L34" i="6"/>
  <c r="AG34" i="6" s="1"/>
  <c r="J34" i="6"/>
  <c r="AF34" i="6" s="1"/>
  <c r="H34" i="6"/>
  <c r="Y34" i="6" s="1"/>
  <c r="F34" i="6"/>
  <c r="X34" i="6" s="1"/>
  <c r="V12" i="6"/>
  <c r="AJ12" i="6" s="1"/>
  <c r="T12" i="6"/>
  <c r="AA12" i="6" s="1"/>
  <c r="R12" i="6"/>
  <c r="AI12" i="6" s="1"/>
  <c r="P12" i="6"/>
  <c r="AH12" i="6" s="1"/>
  <c r="N12" i="6"/>
  <c r="Z12" i="6" s="1"/>
  <c r="L12" i="6"/>
  <c r="AG12" i="6" s="1"/>
  <c r="J12" i="6"/>
  <c r="AF12" i="6" s="1"/>
  <c r="H12" i="6"/>
  <c r="Y12" i="6" s="1"/>
  <c r="F12" i="6"/>
  <c r="X12" i="6" s="1"/>
  <c r="V11" i="6"/>
  <c r="AJ11" i="6" s="1"/>
  <c r="T11" i="6"/>
  <c r="AA11" i="6" s="1"/>
  <c r="R11" i="6"/>
  <c r="AI11" i="6" s="1"/>
  <c r="P11" i="6"/>
  <c r="AH11" i="6" s="1"/>
  <c r="N11" i="6"/>
  <c r="Z11" i="6" s="1"/>
  <c r="L11" i="6"/>
  <c r="AG11" i="6" s="1"/>
  <c r="J11" i="6"/>
  <c r="AF11" i="6" s="1"/>
  <c r="H11" i="6"/>
  <c r="Y11" i="6" s="1"/>
  <c r="F11" i="6"/>
  <c r="X11" i="6" s="1"/>
  <c r="V28" i="6"/>
  <c r="AJ28" i="6" s="1"/>
  <c r="T28" i="6"/>
  <c r="AA28" i="6" s="1"/>
  <c r="R28" i="6"/>
  <c r="AI28" i="6" s="1"/>
  <c r="P28" i="6"/>
  <c r="AH28" i="6" s="1"/>
  <c r="N28" i="6"/>
  <c r="Z28" i="6" s="1"/>
  <c r="L28" i="6"/>
  <c r="AG28" i="6" s="1"/>
  <c r="J28" i="6"/>
  <c r="AF28" i="6" s="1"/>
  <c r="H28" i="6"/>
  <c r="Y28" i="6" s="1"/>
  <c r="F28" i="6"/>
  <c r="X28" i="6" s="1"/>
  <c r="AE28" i="6" s="1"/>
  <c r="V27" i="6"/>
  <c r="AJ27" i="6" s="1"/>
  <c r="T27" i="6"/>
  <c r="AA27" i="6" s="1"/>
  <c r="R27" i="6"/>
  <c r="AI27" i="6" s="1"/>
  <c r="P27" i="6"/>
  <c r="AH27" i="6" s="1"/>
  <c r="N27" i="6"/>
  <c r="Z27" i="6" s="1"/>
  <c r="L27" i="6"/>
  <c r="AG27" i="6" s="1"/>
  <c r="J27" i="6"/>
  <c r="AF27" i="6" s="1"/>
  <c r="H27" i="6"/>
  <c r="Y27" i="6" s="1"/>
  <c r="F27" i="6"/>
  <c r="X27" i="6" s="1"/>
  <c r="V26" i="6"/>
  <c r="AJ26" i="6" s="1"/>
  <c r="T26" i="6"/>
  <c r="AA26" i="6" s="1"/>
  <c r="R26" i="6"/>
  <c r="AI26" i="6" s="1"/>
  <c r="P26" i="6"/>
  <c r="AH26" i="6" s="1"/>
  <c r="N26" i="6"/>
  <c r="Z26" i="6" s="1"/>
  <c r="L26" i="6"/>
  <c r="AG26" i="6" s="1"/>
  <c r="J26" i="6"/>
  <c r="AF26" i="6" s="1"/>
  <c r="H26" i="6"/>
  <c r="Y26" i="6" s="1"/>
  <c r="F26" i="6"/>
  <c r="X26" i="6"/>
  <c r="V25" i="6"/>
  <c r="AJ25" i="6" s="1"/>
  <c r="T25" i="6"/>
  <c r="AA25" i="6" s="1"/>
  <c r="R25" i="6"/>
  <c r="AI25" i="6" s="1"/>
  <c r="P25" i="6"/>
  <c r="AH25" i="6" s="1"/>
  <c r="N25" i="6"/>
  <c r="Z25" i="6" s="1"/>
  <c r="L25" i="6"/>
  <c r="AG25" i="6" s="1"/>
  <c r="J25" i="6"/>
  <c r="AF25" i="6" s="1"/>
  <c r="H25" i="6"/>
  <c r="Y25" i="6" s="1"/>
  <c r="F25" i="6"/>
  <c r="X25" i="6" s="1"/>
  <c r="V14" i="6"/>
  <c r="AJ14" i="6" s="1"/>
  <c r="T14" i="6"/>
  <c r="AA14" i="6" s="1"/>
  <c r="R14" i="6"/>
  <c r="AI14" i="6" s="1"/>
  <c r="P14" i="6"/>
  <c r="AH14" i="6" s="1"/>
  <c r="N14" i="6"/>
  <c r="Z14" i="6" s="1"/>
  <c r="L14" i="6"/>
  <c r="AG14" i="6" s="1"/>
  <c r="J14" i="6"/>
  <c r="AF14" i="6"/>
  <c r="H14" i="6"/>
  <c r="Y14" i="6" s="1"/>
  <c r="F14" i="6"/>
  <c r="X14" i="6" s="1"/>
  <c r="AE14" i="6" s="1"/>
  <c r="V13" i="6"/>
  <c r="AJ13" i="6" s="1"/>
  <c r="T13" i="6"/>
  <c r="AA13" i="6" s="1"/>
  <c r="R13" i="6"/>
  <c r="AI13" i="6" s="1"/>
  <c r="P13" i="6"/>
  <c r="AH13" i="6" s="1"/>
  <c r="N13" i="6"/>
  <c r="Z13" i="6" s="1"/>
  <c r="L13" i="6"/>
  <c r="AG13" i="6"/>
  <c r="J13" i="6"/>
  <c r="AF13" i="6" s="1"/>
  <c r="H13" i="6"/>
  <c r="Y13" i="6" s="1"/>
  <c r="F13" i="6"/>
  <c r="X13" i="6" s="1"/>
  <c r="V10" i="6"/>
  <c r="AJ10" i="6" s="1"/>
  <c r="T10" i="6"/>
  <c r="AA10" i="6" s="1"/>
  <c r="R10" i="6"/>
  <c r="AI10" i="6" s="1"/>
  <c r="P10" i="6"/>
  <c r="AH10" i="6" s="1"/>
  <c r="N10" i="6"/>
  <c r="Z10" i="6" s="1"/>
  <c r="L10" i="6"/>
  <c r="AG10" i="6" s="1"/>
  <c r="J10" i="6"/>
  <c r="AF10" i="6" s="1"/>
  <c r="H10" i="6"/>
  <c r="Y10" i="6" s="1"/>
  <c r="F10" i="6"/>
  <c r="X10" i="6" s="1"/>
  <c r="V9" i="6"/>
  <c r="AJ9" i="6" s="1"/>
  <c r="T9" i="6"/>
  <c r="AA9" i="6" s="1"/>
  <c r="R9" i="6"/>
  <c r="AI9" i="6" s="1"/>
  <c r="P9" i="6"/>
  <c r="AH9" i="6"/>
  <c r="N9" i="6"/>
  <c r="Z9" i="6" s="1"/>
  <c r="L9" i="6"/>
  <c r="AG9" i="6" s="1"/>
  <c r="J9" i="6"/>
  <c r="AF9" i="6" s="1"/>
  <c r="H9" i="6"/>
  <c r="Y9" i="6" s="1"/>
  <c r="F9" i="6"/>
  <c r="X9" i="6" s="1"/>
  <c r="V22" i="6"/>
  <c r="AJ22" i="6" s="1"/>
  <c r="T22" i="6"/>
  <c r="AA22" i="6" s="1"/>
  <c r="R22" i="6"/>
  <c r="AI22" i="6"/>
  <c r="P22" i="6"/>
  <c r="AH22" i="6" s="1"/>
  <c r="N22" i="6"/>
  <c r="Z22" i="6" s="1"/>
  <c r="L22" i="6"/>
  <c r="AG22" i="6" s="1"/>
  <c r="J22" i="6"/>
  <c r="AF22" i="6" s="1"/>
  <c r="H22" i="6"/>
  <c r="Y22" i="6" s="1"/>
  <c r="F22" i="6"/>
  <c r="X22" i="6" s="1"/>
  <c r="V21" i="6"/>
  <c r="AJ21" i="6" s="1"/>
  <c r="T21" i="6"/>
  <c r="AA21" i="6" s="1"/>
  <c r="R21" i="6"/>
  <c r="AI21" i="6" s="1"/>
  <c r="P21" i="6"/>
  <c r="AH21" i="6" s="1"/>
  <c r="N21" i="6"/>
  <c r="Z21" i="6" s="1"/>
  <c r="L21" i="6"/>
  <c r="AG21" i="6" s="1"/>
  <c r="J21" i="6"/>
  <c r="AF21" i="6" s="1"/>
  <c r="H21" i="6"/>
  <c r="Y21" i="6" s="1"/>
  <c r="F21" i="6"/>
  <c r="X21" i="6" s="1"/>
  <c r="AD21" i="6" s="1"/>
  <c r="V18" i="6"/>
  <c r="AJ18" i="6" s="1"/>
  <c r="T18" i="6"/>
  <c r="AA18" i="6" s="1"/>
  <c r="R18" i="6"/>
  <c r="AI18" i="6" s="1"/>
  <c r="P18" i="6"/>
  <c r="AH18" i="6" s="1"/>
  <c r="N18" i="6"/>
  <c r="Z18" i="6" s="1"/>
  <c r="L18" i="6"/>
  <c r="AG18" i="6" s="1"/>
  <c r="J18" i="6"/>
  <c r="AF18" i="6" s="1"/>
  <c r="H18" i="6"/>
  <c r="Y18" i="6" s="1"/>
  <c r="F18" i="6"/>
  <c r="X18" i="6" s="1"/>
  <c r="V17" i="6"/>
  <c r="AJ17" i="6" s="1"/>
  <c r="T17" i="6"/>
  <c r="AA17" i="6" s="1"/>
  <c r="R17" i="6"/>
  <c r="AI17" i="6" s="1"/>
  <c r="P17" i="6"/>
  <c r="AH17" i="6" s="1"/>
  <c r="N17" i="6"/>
  <c r="Z17" i="6" s="1"/>
  <c r="L17" i="6"/>
  <c r="AG17" i="6" s="1"/>
  <c r="J17" i="6"/>
  <c r="AF17" i="6" s="1"/>
  <c r="H17" i="6"/>
  <c r="Y17" i="6" s="1"/>
  <c r="F17" i="6"/>
  <c r="X17" i="6" s="1"/>
  <c r="F12" i="4"/>
  <c r="F15" i="4"/>
  <c r="F16" i="4"/>
  <c r="F17" i="4"/>
  <c r="F18" i="4"/>
  <c r="F19" i="4"/>
  <c r="F20" i="4"/>
  <c r="X20" i="4" s="1"/>
  <c r="F21" i="4"/>
  <c r="F22" i="4"/>
  <c r="F27" i="4"/>
  <c r="F28" i="4"/>
  <c r="X28" i="4" s="1"/>
  <c r="F31" i="4"/>
  <c r="F32" i="4"/>
  <c r="F33" i="4"/>
  <c r="F34" i="4"/>
  <c r="X34" i="4" s="1"/>
  <c r="F37" i="4"/>
  <c r="F38" i="4"/>
  <c r="F39" i="4"/>
  <c r="F40" i="4"/>
  <c r="F13" i="4"/>
  <c r="F14" i="4"/>
  <c r="F43" i="4"/>
  <c r="F44" i="4"/>
  <c r="F23" i="4"/>
  <c r="F24" i="4"/>
  <c r="F45" i="4"/>
  <c r="F46" i="4"/>
  <c r="X46" i="4" s="1"/>
  <c r="F25" i="4"/>
  <c r="F26" i="4"/>
  <c r="F9" i="4"/>
  <c r="F10" i="4"/>
  <c r="X10" i="4" s="1"/>
  <c r="F47" i="4"/>
  <c r="F48" i="4"/>
  <c r="F49" i="4"/>
  <c r="F50" i="4"/>
  <c r="X50" i="4" s="1"/>
  <c r="F51" i="4"/>
  <c r="F52" i="4"/>
  <c r="F53" i="4"/>
  <c r="F54" i="4"/>
  <c r="X54" i="4" s="1"/>
  <c r="F57" i="4"/>
  <c r="F58" i="4"/>
  <c r="V52" i="4"/>
  <c r="AJ52" i="4"/>
  <c r="T52" i="4"/>
  <c r="AA52" i="4" s="1"/>
  <c r="R52" i="4"/>
  <c r="AI52" i="4" s="1"/>
  <c r="P52" i="4"/>
  <c r="AH52" i="4" s="1"/>
  <c r="N52" i="4"/>
  <c r="Z52" i="4" s="1"/>
  <c r="L52" i="4"/>
  <c r="AG52" i="4" s="1"/>
  <c r="J52" i="4"/>
  <c r="AF52" i="4" s="1"/>
  <c r="H52" i="4"/>
  <c r="Y52" i="4" s="1"/>
  <c r="X52" i="4"/>
  <c r="V58" i="4"/>
  <c r="AJ58" i="4" s="1"/>
  <c r="T58" i="4"/>
  <c r="AA58" i="4" s="1"/>
  <c r="R58" i="4"/>
  <c r="AI58" i="4" s="1"/>
  <c r="P58" i="4"/>
  <c r="AH58" i="4" s="1"/>
  <c r="N58" i="4"/>
  <c r="Z58" i="4" s="1"/>
  <c r="L58" i="4"/>
  <c r="AG58" i="4" s="1"/>
  <c r="J58" i="4"/>
  <c r="AF58" i="4"/>
  <c r="H58" i="4"/>
  <c r="Y58" i="4" s="1"/>
  <c r="X58" i="4"/>
  <c r="V38" i="4"/>
  <c r="AJ38" i="4" s="1"/>
  <c r="T38" i="4"/>
  <c r="AA38" i="4" s="1"/>
  <c r="R38" i="4"/>
  <c r="AI38" i="4" s="1"/>
  <c r="P38" i="4"/>
  <c r="AH38" i="4" s="1"/>
  <c r="N38" i="4"/>
  <c r="Z38" i="4" s="1"/>
  <c r="L38" i="4"/>
  <c r="AG38" i="4" s="1"/>
  <c r="J38" i="4"/>
  <c r="AF38" i="4" s="1"/>
  <c r="H38" i="4"/>
  <c r="Y38" i="4" s="1"/>
  <c r="X38" i="4"/>
  <c r="AB38" i="4" s="1"/>
  <c r="V34" i="4"/>
  <c r="AJ34" i="4" s="1"/>
  <c r="T34" i="4"/>
  <c r="AA34" i="4"/>
  <c r="R34" i="4"/>
  <c r="AI34" i="4" s="1"/>
  <c r="P34" i="4"/>
  <c r="AH34" i="4"/>
  <c r="N34" i="4"/>
  <c r="Z34" i="4" s="1"/>
  <c r="L34" i="4"/>
  <c r="AG34" i="4"/>
  <c r="J34" i="4"/>
  <c r="AF34" i="4" s="1"/>
  <c r="H34" i="4"/>
  <c r="Y34" i="4"/>
  <c r="V33" i="4"/>
  <c r="AJ33" i="4" s="1"/>
  <c r="T33" i="4"/>
  <c r="AA33" i="4" s="1"/>
  <c r="R33" i="4"/>
  <c r="AI33" i="4" s="1"/>
  <c r="P33" i="4"/>
  <c r="AH33" i="4" s="1"/>
  <c r="N33" i="4"/>
  <c r="Z33" i="4" s="1"/>
  <c r="L33" i="4"/>
  <c r="AG33" i="4" s="1"/>
  <c r="J33" i="4"/>
  <c r="AF33" i="4" s="1"/>
  <c r="H33" i="4"/>
  <c r="Y33" i="4" s="1"/>
  <c r="AD33" i="4" s="1"/>
  <c r="X33" i="4"/>
  <c r="V28" i="4"/>
  <c r="AJ28" i="4" s="1"/>
  <c r="T28" i="4"/>
  <c r="AA28" i="4" s="1"/>
  <c r="R28" i="4"/>
  <c r="AI28" i="4" s="1"/>
  <c r="P28" i="4"/>
  <c r="AH28" i="4" s="1"/>
  <c r="N28" i="4"/>
  <c r="Z28" i="4" s="1"/>
  <c r="L28" i="4"/>
  <c r="AG28" i="4" s="1"/>
  <c r="J28" i="4"/>
  <c r="AF28" i="4" s="1"/>
  <c r="H28" i="4"/>
  <c r="Y28" i="4" s="1"/>
  <c r="V27" i="4"/>
  <c r="AJ27" i="4" s="1"/>
  <c r="T27" i="4"/>
  <c r="AA27" i="4" s="1"/>
  <c r="AC27" i="4" s="1"/>
  <c r="R27" i="4"/>
  <c r="AI27" i="4" s="1"/>
  <c r="P27" i="4"/>
  <c r="AH27" i="4" s="1"/>
  <c r="N27" i="4"/>
  <c r="Z27" i="4" s="1"/>
  <c r="L27" i="4"/>
  <c r="AG27" i="4" s="1"/>
  <c r="J27" i="4"/>
  <c r="AF27" i="4" s="1"/>
  <c r="H27" i="4"/>
  <c r="Y27" i="4" s="1"/>
  <c r="X27" i="4"/>
  <c r="V15" i="4"/>
  <c r="AJ15" i="4" s="1"/>
  <c r="T15" i="4"/>
  <c r="AA15" i="4" s="1"/>
  <c r="R15" i="4"/>
  <c r="AI15" i="4" s="1"/>
  <c r="P15" i="4"/>
  <c r="AH15" i="4" s="1"/>
  <c r="N15" i="4"/>
  <c r="Z15" i="4" s="1"/>
  <c r="L15" i="4"/>
  <c r="AG15" i="4" s="1"/>
  <c r="J15" i="4"/>
  <c r="AF15" i="4" s="1"/>
  <c r="H15" i="4"/>
  <c r="Y15" i="4" s="1"/>
  <c r="X15" i="4"/>
  <c r="X22" i="4"/>
  <c r="H22" i="4"/>
  <c r="Y22" i="4" s="1"/>
  <c r="J22" i="4"/>
  <c r="AF22" i="4" s="1"/>
  <c r="L22" i="4"/>
  <c r="AG22" i="4" s="1"/>
  <c r="N22" i="4"/>
  <c r="Z22" i="4" s="1"/>
  <c r="P22" i="4"/>
  <c r="AH22" i="4" s="1"/>
  <c r="R22" i="4"/>
  <c r="AI22" i="4" s="1"/>
  <c r="T22" i="4"/>
  <c r="AA22" i="4" s="1"/>
  <c r="V22" i="4"/>
  <c r="AJ22" i="4" s="1"/>
  <c r="X21" i="4"/>
  <c r="H21" i="4"/>
  <c r="Y21" i="4" s="1"/>
  <c r="J21" i="4"/>
  <c r="AF21" i="4" s="1"/>
  <c r="L21" i="4"/>
  <c r="AG21" i="4" s="1"/>
  <c r="N21" i="4"/>
  <c r="Z21" i="4"/>
  <c r="AD21" i="4" s="1"/>
  <c r="P21" i="4"/>
  <c r="AH21" i="4" s="1"/>
  <c r="R21" i="4"/>
  <c r="AI21" i="4" s="1"/>
  <c r="T21" i="4"/>
  <c r="AA21" i="4" s="1"/>
  <c r="AB21" i="4" s="1"/>
  <c r="V21" i="4"/>
  <c r="AJ21" i="4" s="1"/>
  <c r="R51" i="4"/>
  <c r="AI51" i="4" s="1"/>
  <c r="R20" i="4"/>
  <c r="AI20" i="4" s="1"/>
  <c r="R49" i="4"/>
  <c r="AI49" i="4" s="1"/>
  <c r="R24" i="4"/>
  <c r="AI24" i="4" s="1"/>
  <c r="R23" i="4"/>
  <c r="AI23" i="4" s="1"/>
  <c r="R19" i="4"/>
  <c r="AI19" i="4"/>
  <c r="R14" i="4"/>
  <c r="AI14" i="4" s="1"/>
  <c r="R13" i="4"/>
  <c r="AI13" i="4" s="1"/>
  <c r="R43" i="4"/>
  <c r="AI43" i="4" s="1"/>
  <c r="R44" i="4"/>
  <c r="AI44" i="4" s="1"/>
  <c r="R54" i="4"/>
  <c r="AI54" i="4" s="1"/>
  <c r="R53" i="4"/>
  <c r="AI53" i="4" s="1"/>
  <c r="R50" i="4"/>
  <c r="AI50" i="4" s="1"/>
  <c r="R17" i="4"/>
  <c r="AI17" i="4"/>
  <c r="R37" i="4"/>
  <c r="AI37" i="4" s="1"/>
  <c r="R48" i="4"/>
  <c r="AI48" i="4" s="1"/>
  <c r="R47" i="4"/>
  <c r="AI47" i="4" s="1"/>
  <c r="R31" i="4"/>
  <c r="AI31" i="4" s="1"/>
  <c r="R32" i="4"/>
  <c r="AI32" i="4" s="1"/>
  <c r="R46" i="4"/>
  <c r="AI46" i="4" s="1"/>
  <c r="R45" i="4"/>
  <c r="AI45" i="4" s="1"/>
  <c r="R57" i="4"/>
  <c r="AI57" i="4"/>
  <c r="R18" i="4"/>
  <c r="AI18" i="4" s="1"/>
  <c r="R11" i="4"/>
  <c r="AI11" i="4" s="1"/>
  <c r="R10" i="4"/>
  <c r="AI10" i="4" s="1"/>
  <c r="R9" i="4"/>
  <c r="AI9" i="4" s="1"/>
  <c r="R26" i="4"/>
  <c r="AI26" i="4" s="1"/>
  <c r="R16" i="4"/>
  <c r="AI16" i="4" s="1"/>
  <c r="R25" i="4"/>
  <c r="AI25" i="4" s="1"/>
  <c r="R12" i="4"/>
  <c r="AI12" i="4"/>
  <c r="R39" i="4"/>
  <c r="AI39" i="4" s="1"/>
  <c r="R40" i="4"/>
  <c r="AI40" i="4" s="1"/>
  <c r="H51" i="4"/>
  <c r="Y51" i="4" s="1"/>
  <c r="H20" i="4"/>
  <c r="Y20" i="4" s="1"/>
  <c r="H49" i="4"/>
  <c r="Y49" i="4" s="1"/>
  <c r="H24" i="4"/>
  <c r="Y24" i="4" s="1"/>
  <c r="AC24" i="4" s="1"/>
  <c r="H23" i="4"/>
  <c r="Y23" i="4" s="1"/>
  <c r="H19" i="4"/>
  <c r="Y19" i="4" s="1"/>
  <c r="H14" i="4"/>
  <c r="Y14" i="4" s="1"/>
  <c r="H13" i="4"/>
  <c r="Y13" i="4" s="1"/>
  <c r="AE13" i="4" s="1"/>
  <c r="H43" i="4"/>
  <c r="Y43" i="4" s="1"/>
  <c r="H44" i="4"/>
  <c r="Y44" i="4" s="1"/>
  <c r="H54" i="4"/>
  <c r="Y54" i="4" s="1"/>
  <c r="H53" i="4"/>
  <c r="Y53" i="4" s="1"/>
  <c r="H50" i="4"/>
  <c r="Y50" i="4" s="1"/>
  <c r="H17" i="4"/>
  <c r="Y17" i="4" s="1"/>
  <c r="H37" i="4"/>
  <c r="Y37" i="4" s="1"/>
  <c r="H48" i="4"/>
  <c r="Y48" i="4" s="1"/>
  <c r="AE48" i="4" s="1"/>
  <c r="H47" i="4"/>
  <c r="Y47" i="4" s="1"/>
  <c r="H31" i="4"/>
  <c r="Y31" i="4" s="1"/>
  <c r="H32" i="4"/>
  <c r="Y32" i="4" s="1"/>
  <c r="H46" i="4"/>
  <c r="Y46" i="4" s="1"/>
  <c r="H45" i="4"/>
  <c r="Y45" i="4" s="1"/>
  <c r="H57" i="4"/>
  <c r="Y57" i="4" s="1"/>
  <c r="H18" i="4"/>
  <c r="Y18" i="4" s="1"/>
  <c r="H11" i="4"/>
  <c r="Y11" i="4" s="1"/>
  <c r="AE11" i="4" s="1"/>
  <c r="H10" i="4"/>
  <c r="Y10" i="4" s="1"/>
  <c r="H9" i="4"/>
  <c r="Y9" i="4" s="1"/>
  <c r="H26" i="4"/>
  <c r="Y26" i="4" s="1"/>
  <c r="H16" i="4"/>
  <c r="Y16" i="4" s="1"/>
  <c r="H25" i="4"/>
  <c r="Y25" i="4" s="1"/>
  <c r="H12" i="4"/>
  <c r="Y12" i="4" s="1"/>
  <c r="H39" i="4"/>
  <c r="Y39" i="4" s="1"/>
  <c r="H40" i="4"/>
  <c r="Y40" i="4" s="1"/>
  <c r="J51" i="4"/>
  <c r="AF51" i="4" s="1"/>
  <c r="J20" i="4"/>
  <c r="AF20" i="4" s="1"/>
  <c r="J49" i="4"/>
  <c r="AF49" i="4" s="1"/>
  <c r="J24" i="4"/>
  <c r="AF24" i="4" s="1"/>
  <c r="J23" i="4"/>
  <c r="AF23" i="4" s="1"/>
  <c r="J19" i="4"/>
  <c r="AF19" i="4" s="1"/>
  <c r="J14" i="4"/>
  <c r="AF14" i="4" s="1"/>
  <c r="J13" i="4"/>
  <c r="AF13" i="4" s="1"/>
  <c r="J43" i="4"/>
  <c r="AF43" i="4" s="1"/>
  <c r="J44" i="4"/>
  <c r="AF44" i="4" s="1"/>
  <c r="J54" i="4"/>
  <c r="AF54" i="4" s="1"/>
  <c r="J53" i="4"/>
  <c r="AF53" i="4" s="1"/>
  <c r="J50" i="4"/>
  <c r="AF50" i="4" s="1"/>
  <c r="J17" i="4"/>
  <c r="AF17" i="4" s="1"/>
  <c r="J37" i="4"/>
  <c r="AF37" i="4" s="1"/>
  <c r="J48" i="4"/>
  <c r="AF48" i="4" s="1"/>
  <c r="J47" i="4"/>
  <c r="AF47" i="4" s="1"/>
  <c r="J31" i="4"/>
  <c r="AF31" i="4" s="1"/>
  <c r="J32" i="4"/>
  <c r="AF32" i="4" s="1"/>
  <c r="J46" i="4"/>
  <c r="AF46" i="4" s="1"/>
  <c r="J45" i="4"/>
  <c r="AF45" i="4" s="1"/>
  <c r="J57" i="4"/>
  <c r="AF57" i="4" s="1"/>
  <c r="J18" i="4"/>
  <c r="AF18" i="4" s="1"/>
  <c r="J11" i="4"/>
  <c r="AF11" i="4" s="1"/>
  <c r="J10" i="4"/>
  <c r="AF10" i="4" s="1"/>
  <c r="J9" i="4"/>
  <c r="AF9" i="4" s="1"/>
  <c r="J26" i="4"/>
  <c r="AF26" i="4" s="1"/>
  <c r="J16" i="4"/>
  <c r="AF16" i="4" s="1"/>
  <c r="J25" i="4"/>
  <c r="AF25" i="4" s="1"/>
  <c r="J12" i="4"/>
  <c r="AF12" i="4" s="1"/>
  <c r="J39" i="4"/>
  <c r="AF39" i="4" s="1"/>
  <c r="J40" i="4"/>
  <c r="AF40" i="4" s="1"/>
  <c r="L51" i="4"/>
  <c r="AG51" i="4" s="1"/>
  <c r="L20" i="4"/>
  <c r="AG20" i="4" s="1"/>
  <c r="L49" i="4"/>
  <c r="AG49" i="4" s="1"/>
  <c r="L24" i="4"/>
  <c r="AG24" i="4" s="1"/>
  <c r="L23" i="4"/>
  <c r="AG23" i="4" s="1"/>
  <c r="L19" i="4"/>
  <c r="AG19" i="4" s="1"/>
  <c r="L14" i="4"/>
  <c r="AG14" i="4" s="1"/>
  <c r="L13" i="4"/>
  <c r="AG13" i="4" s="1"/>
  <c r="L43" i="4"/>
  <c r="AG43" i="4" s="1"/>
  <c r="L44" i="4"/>
  <c r="AG44" i="4" s="1"/>
  <c r="L54" i="4"/>
  <c r="AG54" i="4" s="1"/>
  <c r="L53" i="4"/>
  <c r="AG53" i="4" s="1"/>
  <c r="L50" i="4"/>
  <c r="AG50" i="4" s="1"/>
  <c r="L17" i="4"/>
  <c r="AG17" i="4" s="1"/>
  <c r="L37" i="4"/>
  <c r="AG37" i="4" s="1"/>
  <c r="L48" i="4"/>
  <c r="AG48" i="4" s="1"/>
  <c r="L47" i="4"/>
  <c r="AG47" i="4" s="1"/>
  <c r="L31" i="4"/>
  <c r="AG31" i="4" s="1"/>
  <c r="L32" i="4"/>
  <c r="AG32" i="4" s="1"/>
  <c r="L46" i="4"/>
  <c r="AG46" i="4" s="1"/>
  <c r="L45" i="4"/>
  <c r="AG45" i="4" s="1"/>
  <c r="L57" i="4"/>
  <c r="AG57" i="4" s="1"/>
  <c r="L18" i="4"/>
  <c r="AG18" i="4" s="1"/>
  <c r="L11" i="4"/>
  <c r="AG11" i="4" s="1"/>
  <c r="L10" i="4"/>
  <c r="AG10" i="4" s="1"/>
  <c r="L9" i="4"/>
  <c r="AG9" i="4" s="1"/>
  <c r="L26" i="4"/>
  <c r="AG26" i="4" s="1"/>
  <c r="L16" i="4"/>
  <c r="AG16" i="4" s="1"/>
  <c r="L25" i="4"/>
  <c r="AG25" i="4" s="1"/>
  <c r="L12" i="4"/>
  <c r="AG12" i="4" s="1"/>
  <c r="L39" i="4"/>
  <c r="AG39" i="4" s="1"/>
  <c r="L40" i="4"/>
  <c r="AG40" i="4" s="1"/>
  <c r="V57" i="4"/>
  <c r="AJ57" i="4" s="1"/>
  <c r="N16" i="4"/>
  <c r="Z16" i="4" s="1"/>
  <c r="T17" i="4"/>
  <c r="AA17" i="4" s="1"/>
  <c r="V17" i="4"/>
  <c r="AJ17" i="4" s="1"/>
  <c r="T18" i="4"/>
  <c r="AA18" i="4" s="1"/>
  <c r="V18" i="4"/>
  <c r="AJ18" i="4" s="1"/>
  <c r="T39" i="4"/>
  <c r="AA39" i="4" s="1"/>
  <c r="V39" i="4"/>
  <c r="AJ39" i="4" s="1"/>
  <c r="T40" i="4"/>
  <c r="AA40" i="4" s="1"/>
  <c r="V40" i="4"/>
  <c r="AJ40" i="4" s="1"/>
  <c r="T11" i="4"/>
  <c r="AA11" i="4" s="1"/>
  <c r="V11" i="4"/>
  <c r="AJ11" i="4" s="1"/>
  <c r="T12" i="4"/>
  <c r="AA12" i="4" s="1"/>
  <c r="V12" i="4"/>
  <c r="AJ12" i="4" s="1"/>
  <c r="T43" i="4"/>
  <c r="AA43" i="4" s="1"/>
  <c r="V43" i="4"/>
  <c r="AJ43" i="4" s="1"/>
  <c r="T44" i="4"/>
  <c r="AA44" i="4" s="1"/>
  <c r="V44" i="4"/>
  <c r="AJ44" i="4" s="1"/>
  <c r="T45" i="4"/>
  <c r="AA45" i="4" s="1"/>
  <c r="V45" i="4"/>
  <c r="AJ45" i="4" s="1"/>
  <c r="T46" i="4"/>
  <c r="AA46" i="4" s="1"/>
  <c r="V46" i="4"/>
  <c r="AJ46" i="4" s="1"/>
  <c r="T9" i="4"/>
  <c r="AA9" i="4" s="1"/>
  <c r="V9" i="4"/>
  <c r="AJ9" i="4" s="1"/>
  <c r="T16" i="4"/>
  <c r="AA16" i="4" s="1"/>
  <c r="V16" i="4"/>
  <c r="AJ16" i="4" s="1"/>
  <c r="T37" i="4"/>
  <c r="AA37" i="4" s="1"/>
  <c r="V37" i="4"/>
  <c r="AJ37" i="4" s="1"/>
  <c r="T13" i="4"/>
  <c r="AA13" i="4" s="1"/>
  <c r="V13" i="4"/>
  <c r="AJ13" i="4" s="1"/>
  <c r="T14" i="4"/>
  <c r="AA14" i="4" s="1"/>
  <c r="V14" i="4"/>
  <c r="AJ14" i="4" s="1"/>
  <c r="T49" i="4"/>
  <c r="AA49" i="4" s="1"/>
  <c r="V49" i="4"/>
  <c r="AJ49" i="4" s="1"/>
  <c r="T50" i="4"/>
  <c r="AA50" i="4" s="1"/>
  <c r="V50" i="4"/>
  <c r="AJ50" i="4" s="1"/>
  <c r="T31" i="4"/>
  <c r="AA31" i="4" s="1"/>
  <c r="V31" i="4"/>
  <c r="AJ31" i="4" s="1"/>
  <c r="T32" i="4"/>
  <c r="AA32" i="4" s="1"/>
  <c r="V32" i="4"/>
  <c r="AJ32" i="4" s="1"/>
  <c r="T25" i="4"/>
  <c r="AA25" i="4" s="1"/>
  <c r="V25" i="4"/>
  <c r="AJ25" i="4" s="1"/>
  <c r="T10" i="4"/>
  <c r="AA10" i="4" s="1"/>
  <c r="V10" i="4"/>
  <c r="AJ10" i="4" s="1"/>
  <c r="T26" i="4"/>
  <c r="AA26" i="4" s="1"/>
  <c r="V26" i="4"/>
  <c r="AJ26" i="4" s="1"/>
  <c r="T51" i="4"/>
  <c r="AA51" i="4" s="1"/>
  <c r="V51" i="4"/>
  <c r="AJ51" i="4" s="1"/>
  <c r="T20" i="4"/>
  <c r="AA20" i="4" s="1"/>
  <c r="V20" i="4"/>
  <c r="AJ20" i="4" s="1"/>
  <c r="T47" i="4"/>
  <c r="AA47" i="4" s="1"/>
  <c r="V47" i="4"/>
  <c r="AJ47" i="4" s="1"/>
  <c r="T54" i="4"/>
  <c r="AA54" i="4" s="1"/>
  <c r="V54" i="4"/>
  <c r="AJ54" i="4" s="1"/>
  <c r="T53" i="4"/>
  <c r="AA53" i="4" s="1"/>
  <c r="V53" i="4"/>
  <c r="AJ53" i="4" s="1"/>
  <c r="T48" i="4"/>
  <c r="AA48" i="4" s="1"/>
  <c r="V48" i="4"/>
  <c r="AJ48" i="4" s="1"/>
  <c r="T57" i="4"/>
  <c r="AA57" i="4" s="1"/>
  <c r="T19" i="4"/>
  <c r="AA19" i="4" s="1"/>
  <c r="AB19" i="4" s="1"/>
  <c r="V19" i="4"/>
  <c r="AJ19" i="4" s="1"/>
  <c r="T23" i="4"/>
  <c r="AA23" i="4" s="1"/>
  <c r="V23" i="4"/>
  <c r="AJ23" i="4" s="1"/>
  <c r="T24" i="4"/>
  <c r="AA24" i="4" s="1"/>
  <c r="V24" i="4"/>
  <c r="AJ24" i="4" s="1"/>
  <c r="P17" i="4"/>
  <c r="AH17" i="4" s="1"/>
  <c r="P18" i="4"/>
  <c r="AH18" i="4" s="1"/>
  <c r="P39" i="4"/>
  <c r="AH39" i="4" s="1"/>
  <c r="P40" i="4"/>
  <c r="AH40" i="4" s="1"/>
  <c r="P11" i="4"/>
  <c r="AH11" i="4" s="1"/>
  <c r="P12" i="4"/>
  <c r="AH12" i="4" s="1"/>
  <c r="P43" i="4"/>
  <c r="AH43" i="4" s="1"/>
  <c r="P44" i="4"/>
  <c r="AH44" i="4" s="1"/>
  <c r="P45" i="4"/>
  <c r="AH45" i="4" s="1"/>
  <c r="P46" i="4"/>
  <c r="AH46" i="4" s="1"/>
  <c r="P9" i="4"/>
  <c r="AH9" i="4" s="1"/>
  <c r="P16" i="4"/>
  <c r="AH16" i="4" s="1"/>
  <c r="P37" i="4"/>
  <c r="AH37" i="4" s="1"/>
  <c r="P13" i="4"/>
  <c r="AH13" i="4" s="1"/>
  <c r="P14" i="4"/>
  <c r="AH14" i="4" s="1"/>
  <c r="P49" i="4"/>
  <c r="AH49" i="4" s="1"/>
  <c r="P50" i="4"/>
  <c r="AH50" i="4" s="1"/>
  <c r="P31" i="4"/>
  <c r="AH31" i="4" s="1"/>
  <c r="P32" i="4"/>
  <c r="AH32" i="4" s="1"/>
  <c r="P25" i="4"/>
  <c r="AH25" i="4" s="1"/>
  <c r="P10" i="4"/>
  <c r="AH10" i="4" s="1"/>
  <c r="P26" i="4"/>
  <c r="AH26" i="4" s="1"/>
  <c r="P51" i="4"/>
  <c r="AH51" i="4" s="1"/>
  <c r="P20" i="4"/>
  <c r="AH20" i="4" s="1"/>
  <c r="P47" i="4"/>
  <c r="AH47" i="4" s="1"/>
  <c r="P54" i="4"/>
  <c r="AH54" i="4" s="1"/>
  <c r="P53" i="4"/>
  <c r="AH53" i="4" s="1"/>
  <c r="P48" i="4"/>
  <c r="AH48" i="4" s="1"/>
  <c r="P57" i="4"/>
  <c r="AH57" i="4" s="1"/>
  <c r="P19" i="4"/>
  <c r="AH19" i="4" s="1"/>
  <c r="P23" i="4"/>
  <c r="AH23" i="4" s="1"/>
  <c r="P24" i="4"/>
  <c r="AH24" i="4" s="1"/>
  <c r="X31" i="4"/>
  <c r="X32" i="4"/>
  <c r="AD32" i="4" s="1"/>
  <c r="X25" i="4"/>
  <c r="X26" i="4"/>
  <c r="X51" i="4"/>
  <c r="AD51" i="4" s="1"/>
  <c r="X47" i="4"/>
  <c r="X53" i="4"/>
  <c r="AC53" i="4" s="1"/>
  <c r="X48" i="4"/>
  <c r="X57" i="4"/>
  <c r="X19" i="4"/>
  <c r="X23" i="4"/>
  <c r="AD23" i="4" s="1"/>
  <c r="X24" i="4"/>
  <c r="N17" i="4"/>
  <c r="Z17" i="4" s="1"/>
  <c r="N18" i="4"/>
  <c r="Z18" i="4" s="1"/>
  <c r="N39" i="4"/>
  <c r="Z39" i="4" s="1"/>
  <c r="AD39" i="4" s="1"/>
  <c r="N40" i="4"/>
  <c r="Z40" i="4" s="1"/>
  <c r="N11" i="4"/>
  <c r="Z11" i="4" s="1"/>
  <c r="N12" i="4"/>
  <c r="Z12" i="4" s="1"/>
  <c r="N43" i="4"/>
  <c r="Z43" i="4" s="1"/>
  <c r="AB43" i="4" s="1"/>
  <c r="N44" i="4"/>
  <c r="Z44" i="4" s="1"/>
  <c r="N45" i="4"/>
  <c r="Z45" i="4" s="1"/>
  <c r="N46" i="4"/>
  <c r="Z46" i="4" s="1"/>
  <c r="N9" i="4"/>
  <c r="Z9" i="4" s="1"/>
  <c r="AB9" i="4" s="1"/>
  <c r="N37" i="4"/>
  <c r="Z37" i="4" s="1"/>
  <c r="N13" i="4"/>
  <c r="Z13" i="4" s="1"/>
  <c r="N14" i="4"/>
  <c r="Z14" i="4" s="1"/>
  <c r="N49" i="4"/>
  <c r="Z49" i="4" s="1"/>
  <c r="N50" i="4"/>
  <c r="Z50" i="4" s="1"/>
  <c r="N31" i="4"/>
  <c r="Z31" i="4" s="1"/>
  <c r="N32" i="4"/>
  <c r="Z32" i="4" s="1"/>
  <c r="N25" i="4"/>
  <c r="Z25" i="4" s="1"/>
  <c r="AB25" i="4" s="1"/>
  <c r="N10" i="4"/>
  <c r="Z10" i="4" s="1"/>
  <c r="N26" i="4"/>
  <c r="Z26" i="4" s="1"/>
  <c r="N51" i="4"/>
  <c r="Z51" i="4" s="1"/>
  <c r="N20" i="4"/>
  <c r="Z20" i="4" s="1"/>
  <c r="N47" i="4"/>
  <c r="Z47" i="4" s="1"/>
  <c r="N54" i="4"/>
  <c r="Z54" i="4" s="1"/>
  <c r="N53" i="4"/>
  <c r="Z53" i="4" s="1"/>
  <c r="N48" i="4"/>
  <c r="Z48" i="4" s="1"/>
  <c r="N57" i="4"/>
  <c r="Z57" i="4" s="1"/>
  <c r="N19" i="4"/>
  <c r="Z19" i="4" s="1"/>
  <c r="N23" i="4"/>
  <c r="Z23" i="4" s="1"/>
  <c r="N24" i="4"/>
  <c r="Z24" i="4" s="1"/>
  <c r="X17" i="4"/>
  <c r="X18" i="4"/>
  <c r="X39" i="4"/>
  <c r="X40" i="4"/>
  <c r="AB40" i="4" s="1"/>
  <c r="F11" i="4"/>
  <c r="X11" i="4" s="1"/>
  <c r="X12" i="4"/>
  <c r="X43" i="4"/>
  <c r="X44" i="4"/>
  <c r="AE44" i="4" s="1"/>
  <c r="X45" i="4"/>
  <c r="X9" i="4"/>
  <c r="X16" i="4"/>
  <c r="AC16" i="4" s="1"/>
  <c r="X37" i="4"/>
  <c r="X13" i="4"/>
  <c r="X14" i="4"/>
  <c r="X49" i="4"/>
  <c r="AB49" i="4" s="1"/>
  <c r="AD51" i="6"/>
  <c r="AB51" i="6"/>
  <c r="AE51" i="6"/>
  <c r="AC51" i="6"/>
  <c r="AE52" i="6"/>
  <c r="AD66" i="6"/>
  <c r="AB66" i="6"/>
  <c r="AE66" i="6"/>
  <c r="AC66" i="6"/>
  <c r="AE70" i="6"/>
  <c r="AD83" i="6"/>
  <c r="AB83" i="6"/>
  <c r="AE83" i="6"/>
  <c r="AK83" i="6" s="1"/>
  <c r="C83" i="6" s="1"/>
  <c r="AC83" i="6"/>
  <c r="AB29" i="4"/>
  <c r="AB35" i="4"/>
  <c r="AB41" i="4"/>
  <c r="AB55" i="4"/>
  <c r="AB18" i="6"/>
  <c r="AD26" i="6"/>
  <c r="AD12" i="6"/>
  <c r="AC12" i="6"/>
  <c r="AB12" i="6"/>
  <c r="AE12" i="6"/>
  <c r="AB37" i="6"/>
  <c r="AB39" i="6"/>
  <c r="AB41" i="6"/>
  <c r="AB43" i="6"/>
  <c r="AB20" i="6"/>
  <c r="AD50" i="6"/>
  <c r="AE50" i="6"/>
  <c r="AB50" i="6"/>
  <c r="AK50" i="6" s="1"/>
  <c r="C50" i="6" s="1"/>
  <c r="AC50" i="6"/>
  <c r="AB54" i="6"/>
  <c r="AB58" i="6"/>
  <c r="AD60" i="6"/>
  <c r="AD64" i="6"/>
  <c r="AD69" i="6"/>
  <c r="AD17" i="6"/>
  <c r="AC17" i="6"/>
  <c r="AB17" i="6"/>
  <c r="AE17" i="6"/>
  <c r="AE9" i="6"/>
  <c r="AK9" i="6" s="1"/>
  <c r="C9" i="6" s="1"/>
  <c r="AD9" i="6"/>
  <c r="AB9" i="6"/>
  <c r="AC9" i="6"/>
  <c r="AD13" i="6"/>
  <c r="AK13" i="6" s="1"/>
  <c r="C13" i="6" s="1"/>
  <c r="AE13" i="6"/>
  <c r="AB13" i="6"/>
  <c r="AC13" i="6"/>
  <c r="AD25" i="6"/>
  <c r="AE25" i="6"/>
  <c r="AB27" i="6"/>
  <c r="AC27" i="6"/>
  <c r="AB11" i="6"/>
  <c r="AE11" i="6"/>
  <c r="AB34" i="6"/>
  <c r="AE34" i="6"/>
  <c r="AB15" i="6"/>
  <c r="AC15" i="6"/>
  <c r="AC38" i="6"/>
  <c r="AE38" i="6"/>
  <c r="AC40" i="6"/>
  <c r="AK40" i="6" s="1"/>
  <c r="C40" i="6" s="1"/>
  <c r="AD40" i="6"/>
  <c r="AE40" i="6"/>
  <c r="AB40" i="6"/>
  <c r="AC42" i="6"/>
  <c r="AE42" i="6"/>
  <c r="AD19" i="6"/>
  <c r="AD44" i="6"/>
  <c r="AB44" i="6"/>
  <c r="AD33" i="6"/>
  <c r="AB33" i="6"/>
  <c r="AD49" i="6"/>
  <c r="AE49" i="6"/>
  <c r="AB49" i="6"/>
  <c r="AK49" i="6" s="1"/>
  <c r="C49" i="6" s="1"/>
  <c r="AC49" i="6"/>
  <c r="AD23" i="6"/>
  <c r="AE23" i="6"/>
  <c r="AB23" i="6"/>
  <c r="AD31" i="6"/>
  <c r="AK31" i="6" s="1"/>
  <c r="C31" i="6" s="1"/>
  <c r="AE31" i="6"/>
  <c r="AB31" i="6"/>
  <c r="AC31" i="6"/>
  <c r="AD57" i="6"/>
  <c r="AB59" i="6"/>
  <c r="AC59" i="6"/>
  <c r="AD59" i="6"/>
  <c r="AE59" i="6"/>
  <c r="AB61" i="6"/>
  <c r="AK61" i="6" s="1"/>
  <c r="C61" i="6" s="1"/>
  <c r="AC61" i="6"/>
  <c r="AD61" i="6"/>
  <c r="AE61" i="6"/>
  <c r="AB63" i="6"/>
  <c r="AK63" i="6" s="1"/>
  <c r="C63" i="6" s="1"/>
  <c r="AC63" i="6"/>
  <c r="AD63" i="6"/>
  <c r="AE63" i="6"/>
  <c r="AB46" i="6"/>
  <c r="AK46" i="6" s="1"/>
  <c r="C46" i="6" s="1"/>
  <c r="AC46" i="6"/>
  <c r="AD46" i="6"/>
  <c r="AE46" i="6"/>
  <c r="AB56" i="6"/>
  <c r="AB68" i="6"/>
  <c r="AK68" i="6" s="1"/>
  <c r="C68" i="6" s="1"/>
  <c r="AC68" i="6"/>
  <c r="AD68" i="6"/>
  <c r="AE68" i="6"/>
  <c r="AB71" i="6"/>
  <c r="AB73" i="6"/>
  <c r="AB77" i="6"/>
  <c r="AB79" i="6"/>
  <c r="AK79" i="6" s="1"/>
  <c r="C79" i="6" s="1"/>
  <c r="AC79" i="6"/>
  <c r="AD79" i="6"/>
  <c r="AE79" i="6"/>
  <c r="AD81" i="6"/>
  <c r="AE22" i="6"/>
  <c r="AK22" i="6" s="1"/>
  <c r="C22" i="6" s="1"/>
  <c r="AD22" i="6"/>
  <c r="AC22" i="6"/>
  <c r="AB22" i="6"/>
  <c r="AD14" i="6"/>
  <c r="AB35" i="6"/>
  <c r="AK35" i="6" s="1"/>
  <c r="C35" i="6" s="1"/>
  <c r="AD35" i="6"/>
  <c r="AC35" i="6"/>
  <c r="AE35" i="6"/>
  <c r="AC16" i="6"/>
  <c r="AK16" i="6" s="1"/>
  <c r="C16" i="6" s="1"/>
  <c r="AD16" i="6"/>
  <c r="AE16" i="6"/>
  <c r="AB16" i="6"/>
  <c r="AD48" i="6"/>
  <c r="AD24" i="6"/>
  <c r="AD32" i="6"/>
  <c r="AB67" i="6"/>
  <c r="AK67" i="6" s="1"/>
  <c r="C67" i="6" s="1"/>
  <c r="AC67" i="6"/>
  <c r="AD67" i="6"/>
  <c r="AE67" i="6"/>
  <c r="AB78" i="6"/>
  <c r="AC78" i="6"/>
  <c r="AD78" i="6"/>
  <c r="AE78" i="6"/>
  <c r="AB80" i="6"/>
  <c r="AE47" i="4"/>
  <c r="AK47" i="4" s="1"/>
  <c r="C47" i="4" s="1"/>
  <c r="AB47" i="4"/>
  <c r="AD47" i="4"/>
  <c r="AC47" i="4"/>
  <c r="AE40" i="4"/>
  <c r="AB12" i="4"/>
  <c r="AK12" i="4" s="1"/>
  <c r="C12" i="4" s="1"/>
  <c r="AC12" i="4"/>
  <c r="AE12" i="4"/>
  <c r="AD12" i="4"/>
  <c r="AB16" i="4"/>
  <c r="AE9" i="4"/>
  <c r="AC11" i="4"/>
  <c r="AB57" i="4"/>
  <c r="AE57" i="4"/>
  <c r="AC57" i="4"/>
  <c r="AD57" i="4"/>
  <c r="AB31" i="4"/>
  <c r="AK31" i="4" s="1"/>
  <c r="C31" i="4" s="1"/>
  <c r="AC31" i="4"/>
  <c r="AE31" i="4"/>
  <c r="AD31" i="4"/>
  <c r="AC48" i="4"/>
  <c r="AE17" i="4"/>
  <c r="AK17" i="4" s="1"/>
  <c r="C17" i="4" s="1"/>
  <c r="AB17" i="4"/>
  <c r="AC17" i="4"/>
  <c r="AD17" i="4"/>
  <c r="AB53" i="4"/>
  <c r="AB44" i="4"/>
  <c r="AC13" i="4"/>
  <c r="AC19" i="4"/>
  <c r="AB24" i="4"/>
  <c r="AE33" i="4"/>
  <c r="AC39" i="4"/>
  <c r="AE25" i="4"/>
  <c r="AC26" i="4"/>
  <c r="AK26" i="4" s="1"/>
  <c r="C26" i="4" s="1"/>
  <c r="AD26" i="4"/>
  <c r="AE26" i="4"/>
  <c r="AB26" i="4"/>
  <c r="AE18" i="4"/>
  <c r="AK18" i="4" s="1"/>
  <c r="C18" i="4" s="1"/>
  <c r="AD18" i="4"/>
  <c r="AC18" i="4"/>
  <c r="AB18" i="4"/>
  <c r="AC45" i="4"/>
  <c r="AB45" i="4"/>
  <c r="AD45" i="4"/>
  <c r="AE45" i="4"/>
  <c r="AC32" i="4"/>
  <c r="AC37" i="4"/>
  <c r="AK37" i="4" s="1"/>
  <c r="C37" i="4" s="1"/>
  <c r="AD37" i="4"/>
  <c r="AE37" i="4"/>
  <c r="AB37" i="4"/>
  <c r="AC43" i="4"/>
  <c r="AE14" i="4"/>
  <c r="AK14" i="4" s="1"/>
  <c r="C14" i="4" s="1"/>
  <c r="AD14" i="4"/>
  <c r="AC14" i="4"/>
  <c r="AB14" i="4"/>
  <c r="AC23" i="4"/>
  <c r="AC49" i="4"/>
  <c r="AE51" i="4"/>
  <c r="AB27" i="4"/>
  <c r="AC38" i="4"/>
  <c r="AK78" i="6"/>
  <c r="C78" i="6" s="1"/>
  <c r="AK59" i="6"/>
  <c r="C59" i="6" s="1"/>
  <c r="AK23" i="6"/>
  <c r="C23" i="6" s="1"/>
  <c r="AK17" i="6"/>
  <c r="C17" i="6" s="1"/>
  <c r="AK12" i="6"/>
  <c r="C12" i="6" s="1"/>
  <c r="AK57" i="4"/>
  <c r="C57" i="4" s="1"/>
  <c r="AK45" i="4"/>
  <c r="C45" i="4" s="1"/>
  <c r="AE56" i="4" l="1"/>
  <c r="AC56" i="4"/>
  <c r="AD56" i="4"/>
  <c r="AB56" i="4"/>
  <c r="AC15" i="4"/>
  <c r="AE30" i="4"/>
  <c r="AC30" i="4"/>
  <c r="AB30" i="4"/>
  <c r="AD30" i="4"/>
  <c r="AB15" i="4"/>
  <c r="AK15" i="4" s="1"/>
  <c r="C15" i="4" s="1"/>
  <c r="AE36" i="4"/>
  <c r="AC36" i="4"/>
  <c r="AD36" i="4"/>
  <c r="AB36" i="4"/>
  <c r="AK36" i="4" s="1"/>
  <c r="C36" i="4" s="1"/>
  <c r="AK35" i="4"/>
  <c r="C35" i="4" s="1"/>
  <c r="AB22" i="4"/>
  <c r="AE22" i="4"/>
  <c r="AD22" i="4"/>
  <c r="AC22" i="4"/>
  <c r="AB52" i="4"/>
  <c r="AC52" i="4"/>
  <c r="AE52" i="4"/>
  <c r="AD52" i="4"/>
  <c r="AD54" i="4"/>
  <c r="AE54" i="4"/>
  <c r="AC54" i="4"/>
  <c r="AB54" i="4"/>
  <c r="AB50" i="4"/>
  <c r="AD50" i="4"/>
  <c r="AC50" i="4"/>
  <c r="AE50" i="4"/>
  <c r="AB10" i="4"/>
  <c r="AD10" i="4"/>
  <c r="AE10" i="4"/>
  <c r="AC10" i="4"/>
  <c r="AB46" i="4"/>
  <c r="AC46" i="4"/>
  <c r="AE46" i="4"/>
  <c r="AD46" i="4"/>
  <c r="AD28" i="4"/>
  <c r="AC28" i="4"/>
  <c r="AK28" i="4" s="1"/>
  <c r="C28" i="4" s="1"/>
  <c r="AB28" i="4"/>
  <c r="AE28" i="4"/>
  <c r="AB20" i="4"/>
  <c r="AE20" i="4"/>
  <c r="AC20" i="4"/>
  <c r="AD20" i="4"/>
  <c r="AE42" i="4"/>
  <c r="AC42" i="4"/>
  <c r="AD42" i="4"/>
  <c r="AB42" i="4"/>
  <c r="AE38" i="4"/>
  <c r="AE27" i="4"/>
  <c r="AE15" i="4"/>
  <c r="AC21" i="4"/>
  <c r="AK21" i="4" s="1"/>
  <c r="C21" i="4" s="1"/>
  <c r="AC51" i="4"/>
  <c r="AE49" i="4"/>
  <c r="AB23" i="4"/>
  <c r="AE43" i="4"/>
  <c r="AB32" i="4"/>
  <c r="AC25" i="4"/>
  <c r="AK25" i="4" s="1"/>
  <c r="C25" i="4" s="1"/>
  <c r="AB39" i="4"/>
  <c r="AB33" i="4"/>
  <c r="AD24" i="4"/>
  <c r="AK24" i="4" s="1"/>
  <c r="C24" i="4" s="1"/>
  <c r="AD19" i="4"/>
  <c r="AK19" i="4" s="1"/>
  <c r="C19" i="4" s="1"/>
  <c r="AD13" i="4"/>
  <c r="AD44" i="4"/>
  <c r="AD53" i="4"/>
  <c r="AK53" i="4" s="1"/>
  <c r="C53" i="4" s="1"/>
  <c r="AD48" i="4"/>
  <c r="AD11" i="4"/>
  <c r="AD9" i="4"/>
  <c r="AD16" i="4"/>
  <c r="AK16" i="4" s="1"/>
  <c r="C16" i="4" s="1"/>
  <c r="AD40" i="4"/>
  <c r="AD55" i="4"/>
  <c r="AD41" i="4"/>
  <c r="AD35" i="4"/>
  <c r="AD29" i="4"/>
  <c r="AD38" i="4"/>
  <c r="AK38" i="4" s="1"/>
  <c r="C38" i="4" s="1"/>
  <c r="AD27" i="4"/>
  <c r="AK27" i="4" s="1"/>
  <c r="C27" i="4" s="1"/>
  <c r="AD15" i="4"/>
  <c r="AE21" i="4"/>
  <c r="AB51" i="4"/>
  <c r="AK51" i="4" s="1"/>
  <c r="C51" i="4" s="1"/>
  <c r="AD49" i="4"/>
  <c r="AK49" i="4" s="1"/>
  <c r="C49" i="4" s="1"/>
  <c r="AE23" i="4"/>
  <c r="AD43" i="4"/>
  <c r="AK43" i="4" s="1"/>
  <c r="C43" i="4" s="1"/>
  <c r="AE32" i="4"/>
  <c r="AD25" i="4"/>
  <c r="AE39" i="4"/>
  <c r="AC33" i="4"/>
  <c r="AE24" i="4"/>
  <c r="AE19" i="4"/>
  <c r="AB13" i="4"/>
  <c r="AK13" i="4" s="1"/>
  <c r="C13" i="4" s="1"/>
  <c r="AC44" i="4"/>
  <c r="AK44" i="4" s="1"/>
  <c r="C44" i="4" s="1"/>
  <c r="AE53" i="4"/>
  <c r="AB48" i="4"/>
  <c r="AB11" i="4"/>
  <c r="AK11" i="4" s="1"/>
  <c r="C11" i="4" s="1"/>
  <c r="AC9" i="4"/>
  <c r="AK9" i="4" s="1"/>
  <c r="C9" i="4" s="1"/>
  <c r="AE16" i="4"/>
  <c r="AC40" i="4"/>
  <c r="AK40" i="4" s="1"/>
  <c r="C40" i="4" s="1"/>
  <c r="AC55" i="4"/>
  <c r="AK55" i="4" s="1"/>
  <c r="C55" i="4" s="1"/>
  <c r="AC41" i="4"/>
  <c r="AK41" i="4" s="1"/>
  <c r="C41" i="4" s="1"/>
  <c r="AC35" i="4"/>
  <c r="AC29" i="4"/>
  <c r="AK29" i="4" s="1"/>
  <c r="C29" i="4" s="1"/>
  <c r="AK80" i="6"/>
  <c r="C80" i="6" s="1"/>
  <c r="AE18" i="6"/>
  <c r="AC18" i="6"/>
  <c r="AC36" i="6"/>
  <c r="AD36" i="6"/>
  <c r="AC45" i="6"/>
  <c r="AD45" i="6"/>
  <c r="AE45" i="6"/>
  <c r="AE47" i="6"/>
  <c r="AB47" i="6"/>
  <c r="AK47" i="6" s="1"/>
  <c r="C47" i="6" s="1"/>
  <c r="AC47" i="6"/>
  <c r="AC29" i="6"/>
  <c r="AD29" i="6"/>
  <c r="AB29" i="6"/>
  <c r="AK29" i="6" s="1"/>
  <c r="C29" i="6" s="1"/>
  <c r="AC30" i="6"/>
  <c r="AD30" i="6"/>
  <c r="AB30" i="6"/>
  <c r="AC52" i="6"/>
  <c r="AD52" i="6"/>
  <c r="AB52" i="6"/>
  <c r="AC55" i="6"/>
  <c r="AD55" i="6"/>
  <c r="AB55" i="6"/>
  <c r="AC70" i="6"/>
  <c r="AD70" i="6"/>
  <c r="AB70" i="6"/>
  <c r="AK70" i="6" s="1"/>
  <c r="C70" i="6" s="1"/>
  <c r="AC75" i="6"/>
  <c r="AD75" i="6"/>
  <c r="AB75" i="6"/>
  <c r="AC76" i="6"/>
  <c r="AD76" i="6"/>
  <c r="AB76" i="6"/>
  <c r="AC84" i="6"/>
  <c r="AD84" i="6"/>
  <c r="AB84" i="6"/>
  <c r="AE80" i="6"/>
  <c r="AC32" i="6"/>
  <c r="AC24" i="6"/>
  <c r="AC48" i="6"/>
  <c r="AC14" i="6"/>
  <c r="AB81" i="6"/>
  <c r="AE77" i="6"/>
  <c r="AE73" i="6"/>
  <c r="AE71" i="6"/>
  <c r="AE56" i="6"/>
  <c r="AC57" i="6"/>
  <c r="AB53" i="6"/>
  <c r="AE36" i="6"/>
  <c r="AD47" i="6"/>
  <c r="AE75" i="6"/>
  <c r="AE30" i="6"/>
  <c r="AE39" i="6"/>
  <c r="AD39" i="6"/>
  <c r="AC39" i="6"/>
  <c r="AK39" i="6" s="1"/>
  <c r="C39" i="6" s="1"/>
  <c r="AE41" i="6"/>
  <c r="AD41" i="6"/>
  <c r="AC41" i="6"/>
  <c r="AC53" i="6"/>
  <c r="AE60" i="6"/>
  <c r="AB60" i="6"/>
  <c r="AK60" i="6" s="1"/>
  <c r="C60" i="6" s="1"/>
  <c r="AC60" i="6"/>
  <c r="AE69" i="6"/>
  <c r="AB69" i="6"/>
  <c r="AC69" i="6"/>
  <c r="AE72" i="6"/>
  <c r="AB72" i="6"/>
  <c r="AK72" i="6" s="1"/>
  <c r="C72" i="6" s="1"/>
  <c r="AC72" i="6"/>
  <c r="AC19" i="6"/>
  <c r="AE19" i="6"/>
  <c r="AC20" i="6"/>
  <c r="AK20" i="6" s="1"/>
  <c r="C20" i="6" s="1"/>
  <c r="AD20" i="6"/>
  <c r="AE20" i="6"/>
  <c r="AD80" i="6"/>
  <c r="AB32" i="6"/>
  <c r="AK32" i="6" s="1"/>
  <c r="C32" i="6" s="1"/>
  <c r="AB48" i="6"/>
  <c r="AK48" i="6" s="1"/>
  <c r="C48" i="6" s="1"/>
  <c r="AB14" i="6"/>
  <c r="AK14" i="6" s="1"/>
  <c r="C14" i="6" s="1"/>
  <c r="AD73" i="6"/>
  <c r="AK73" i="6" s="1"/>
  <c r="C73" i="6" s="1"/>
  <c r="AD71" i="6"/>
  <c r="AK71" i="6" s="1"/>
  <c r="C71" i="6" s="1"/>
  <c r="AD56" i="6"/>
  <c r="AK56" i="6" s="1"/>
  <c r="C56" i="6" s="1"/>
  <c r="AB57" i="6"/>
  <c r="AE53" i="6"/>
  <c r="AB36" i="6"/>
  <c r="AK36" i="6" s="1"/>
  <c r="C36" i="6" s="1"/>
  <c r="AE84" i="6"/>
  <c r="AE29" i="6"/>
  <c r="AD10" i="6"/>
  <c r="AB10" i="6"/>
  <c r="AK10" i="6" s="1"/>
  <c r="C10" i="6" s="1"/>
  <c r="AC10" i="6"/>
  <c r="AE27" i="6"/>
  <c r="AD27" i="6"/>
  <c r="AD28" i="6"/>
  <c r="AB28" i="6"/>
  <c r="AC28" i="6"/>
  <c r="AC11" i="6"/>
  <c r="AD11" i="6"/>
  <c r="AD34" i="6"/>
  <c r="AC34" i="6"/>
  <c r="AK34" i="6" s="1"/>
  <c r="C34" i="6" s="1"/>
  <c r="AE43" i="6"/>
  <c r="AD43" i="6"/>
  <c r="AC43" i="6"/>
  <c r="AC33" i="6"/>
  <c r="AK33" i="6" s="1"/>
  <c r="C33" i="6" s="1"/>
  <c r="AE33" i="6"/>
  <c r="AC54" i="6"/>
  <c r="AK54" i="6" s="1"/>
  <c r="C54" i="6" s="1"/>
  <c r="AD54" i="6"/>
  <c r="AE54" i="6"/>
  <c r="AC58" i="6"/>
  <c r="AD58" i="6"/>
  <c r="AE58" i="6"/>
  <c r="AE21" i="6"/>
  <c r="AC21" i="6"/>
  <c r="AB21" i="6"/>
  <c r="AK21" i="6" s="1"/>
  <c r="C21" i="6" s="1"/>
  <c r="AE74" i="6"/>
  <c r="AB74" i="6"/>
  <c r="AK74" i="6" s="1"/>
  <c r="C74" i="6" s="1"/>
  <c r="AC74" i="6"/>
  <c r="AE82" i="6"/>
  <c r="AD82" i="6"/>
  <c r="AC82" i="6"/>
  <c r="AK82" i="6" s="1"/>
  <c r="C82" i="6" s="1"/>
  <c r="AC65" i="6"/>
  <c r="AD65" i="6"/>
  <c r="AB65" i="6"/>
  <c r="AB24" i="6"/>
  <c r="AC81" i="6"/>
  <c r="AD77" i="6"/>
  <c r="AK77" i="6" s="1"/>
  <c r="C77" i="6" s="1"/>
  <c r="AB19" i="6"/>
  <c r="AK19" i="6" s="1"/>
  <c r="C19" i="6" s="1"/>
  <c r="AB45" i="6"/>
  <c r="AK45" i="6" s="1"/>
  <c r="C45" i="6" s="1"/>
  <c r="AE10" i="6"/>
  <c r="AE76" i="6"/>
  <c r="AE55" i="6"/>
  <c r="AC25" i="6"/>
  <c r="AB25" i="6"/>
  <c r="AC26" i="6"/>
  <c r="AE26" i="6"/>
  <c r="AB26" i="6"/>
  <c r="AD15" i="6"/>
  <c r="AK15" i="6" s="1"/>
  <c r="C15" i="6" s="1"/>
  <c r="AE15" i="6"/>
  <c r="AE37" i="6"/>
  <c r="AD37" i="6"/>
  <c r="AC37" i="6"/>
  <c r="AB38" i="6"/>
  <c r="AK38" i="6" s="1"/>
  <c r="C38" i="6" s="1"/>
  <c r="AD38" i="6"/>
  <c r="AB42" i="6"/>
  <c r="AK42" i="6" s="1"/>
  <c r="C42" i="6" s="1"/>
  <c r="AD42" i="6"/>
  <c r="AC44" i="6"/>
  <c r="AK44" i="6" s="1"/>
  <c r="C44" i="6" s="1"/>
  <c r="AE44" i="6"/>
  <c r="AE62" i="6"/>
  <c r="AB62" i="6"/>
  <c r="AC62" i="6"/>
  <c r="AE64" i="6"/>
  <c r="AB64" i="6"/>
  <c r="AK64" i="6" s="1"/>
  <c r="C64" i="6" s="1"/>
  <c r="AC64" i="6"/>
  <c r="AD18" i="6"/>
  <c r="AD58" i="4"/>
  <c r="AC58" i="4"/>
  <c r="AB58" i="4"/>
  <c r="AE58" i="4"/>
  <c r="AC34" i="4"/>
  <c r="AB34" i="4"/>
  <c r="AD34" i="4"/>
  <c r="AE34" i="4"/>
  <c r="AK32" i="4" l="1"/>
  <c r="C32" i="4" s="1"/>
  <c r="AK20" i="4"/>
  <c r="C20" i="4" s="1"/>
  <c r="AK46" i="4"/>
  <c r="C46" i="4" s="1"/>
  <c r="AK10" i="4"/>
  <c r="C10" i="4" s="1"/>
  <c r="AK50" i="4"/>
  <c r="C50" i="4" s="1"/>
  <c r="AK52" i="4"/>
  <c r="C52" i="4" s="1"/>
  <c r="AK22" i="4"/>
  <c r="C22" i="4" s="1"/>
  <c r="AK30" i="4"/>
  <c r="C30" i="4" s="1"/>
  <c r="AK48" i="4"/>
  <c r="C48" i="4" s="1"/>
  <c r="AK33" i="4"/>
  <c r="C33" i="4" s="1"/>
  <c r="AK42" i="4"/>
  <c r="C42" i="4" s="1"/>
  <c r="AK54" i="4"/>
  <c r="C54" i="4" s="1"/>
  <c r="AK39" i="4"/>
  <c r="C39" i="4" s="1"/>
  <c r="AK23" i="4"/>
  <c r="C23" i="4" s="1"/>
  <c r="AK56" i="4"/>
  <c r="C56" i="4" s="1"/>
  <c r="AK62" i="6"/>
  <c r="C62" i="6" s="1"/>
  <c r="AK37" i="6"/>
  <c r="C37" i="6" s="1"/>
  <c r="AK25" i="6"/>
  <c r="C25" i="6" s="1"/>
  <c r="AK58" i="6"/>
  <c r="C58" i="6" s="1"/>
  <c r="AK11" i="6"/>
  <c r="C11" i="6" s="1"/>
  <c r="AK27" i="6"/>
  <c r="C27" i="6" s="1"/>
  <c r="AK41" i="6"/>
  <c r="C41" i="6" s="1"/>
  <c r="AK81" i="6"/>
  <c r="C81" i="6" s="1"/>
  <c r="AK75" i="6"/>
  <c r="C75" i="6" s="1"/>
  <c r="AK30" i="6"/>
  <c r="C30" i="6" s="1"/>
  <c r="AK26" i="6"/>
  <c r="C26" i="6" s="1"/>
  <c r="AK24" i="6"/>
  <c r="C24" i="6" s="1"/>
  <c r="AK57" i="6"/>
  <c r="C57" i="6" s="1"/>
  <c r="AK76" i="6"/>
  <c r="C76" i="6" s="1"/>
  <c r="AK52" i="6"/>
  <c r="C52" i="6" s="1"/>
  <c r="AK65" i="6"/>
  <c r="C65" i="6" s="1"/>
  <c r="AK43" i="6"/>
  <c r="C43" i="6" s="1"/>
  <c r="AK28" i="6"/>
  <c r="C28" i="6" s="1"/>
  <c r="AK69" i="6"/>
  <c r="C69" i="6" s="1"/>
  <c r="AK53" i="6"/>
  <c r="C53" i="6" s="1"/>
  <c r="AK84" i="6"/>
  <c r="C84" i="6" s="1"/>
  <c r="AK55" i="6"/>
  <c r="C55" i="6" s="1"/>
  <c r="AK18" i="6"/>
  <c r="C18" i="6" s="1"/>
  <c r="AK58" i="4"/>
  <c r="C58" i="4" s="1"/>
  <c r="AK34" i="4"/>
  <c r="C34" i="4" s="1"/>
</calcChain>
</file>

<file path=xl/sharedStrings.xml><?xml version="1.0" encoding="utf-8"?>
<sst xmlns="http://schemas.openxmlformats.org/spreadsheetml/2006/main" count="280" uniqueCount="151">
  <si>
    <t>Васильева Екатерина</t>
  </si>
  <si>
    <t>Кротенков Максим</t>
  </si>
  <si>
    <t>Смирнов Олег</t>
  </si>
  <si>
    <t>Речкин Александр</t>
  </si>
  <si>
    <t>Малышев Алексей</t>
  </si>
  <si>
    <t>Петухов Николай</t>
  </si>
  <si>
    <t>Клевцов Дмитрий</t>
  </si>
  <si>
    <t>Зеркалов Александр</t>
  </si>
  <si>
    <t>Иванов Александр</t>
  </si>
  <si>
    <t>Садиков Антон</t>
  </si>
  <si>
    <t>Зяблов Виктор</t>
  </si>
  <si>
    <t>Профи 4x4</t>
  </si>
  <si>
    <t>ZaPozitiFF!</t>
  </si>
  <si>
    <t>Позитивный КартограФФ</t>
  </si>
  <si>
    <t>Чернова Елена</t>
  </si>
  <si>
    <t>Широков Андрей</t>
  </si>
  <si>
    <t>баллы</t>
  </si>
  <si>
    <t>Промежуточные итоги</t>
  </si>
  <si>
    <t>место</t>
  </si>
  <si>
    <t>Путанка</t>
  </si>
  <si>
    <t>4x4Sport</t>
  </si>
  <si>
    <t>Категория ПРО</t>
  </si>
  <si>
    <t>OffRoadFest</t>
  </si>
  <si>
    <t>Кленов Денис</t>
  </si>
  <si>
    <t xml:space="preserve">Широгородская Ольга </t>
  </si>
  <si>
    <t>Русанов Григорий</t>
  </si>
  <si>
    <t>Ходак Александр</t>
  </si>
  <si>
    <t>Евсеев Алексей</t>
  </si>
  <si>
    <t>Морозова Майя</t>
  </si>
  <si>
    <t>Жан Ростислав</t>
  </si>
  <si>
    <t>Ведехин Михаил</t>
  </si>
  <si>
    <t>Паршин Сергей</t>
  </si>
  <si>
    <t>Кашин Андрей</t>
  </si>
  <si>
    <t>Туманов Виталий</t>
  </si>
  <si>
    <t>Семенова Татьяна</t>
  </si>
  <si>
    <t>Семенова Анна</t>
  </si>
  <si>
    <t>Шишелова Анна</t>
  </si>
  <si>
    <t>Шишелов Александр</t>
  </si>
  <si>
    <t>Занадворов Петр</t>
  </si>
  <si>
    <t>Категория СТАНДАРТ</t>
  </si>
  <si>
    <t>Шубодеров Сергей</t>
  </si>
  <si>
    <t>Тищенко Александра</t>
  </si>
  <si>
    <t>Смирнов Илья</t>
  </si>
  <si>
    <t>Левицкий Александр</t>
  </si>
  <si>
    <t>Долгополов Сергей</t>
  </si>
  <si>
    <t>Смовдоренко Елена</t>
  </si>
  <si>
    <t>Дергачев Александр</t>
  </si>
  <si>
    <t>Озеров Дмитрий</t>
  </si>
  <si>
    <t>Колобанова Елена</t>
  </si>
  <si>
    <t>Виноградов Александр</t>
  </si>
  <si>
    <t>Корешков Константин</t>
  </si>
  <si>
    <t>Егоров Николай</t>
  </si>
  <si>
    <t>Филоненко Владислав</t>
  </si>
  <si>
    <t>Колесниченко Константин</t>
  </si>
  <si>
    <t>Селянова Ирина</t>
  </si>
  <si>
    <t>Сушилин Андрей</t>
  </si>
  <si>
    <t>Бодягин Виталий</t>
  </si>
  <si>
    <t>Бодягин Михаил</t>
  </si>
  <si>
    <t>Милый Дмитрий</t>
  </si>
  <si>
    <t>Цыганков Сергей</t>
  </si>
  <si>
    <t>Дунаев Вячеслав</t>
  </si>
  <si>
    <t>Зверева Карина</t>
  </si>
  <si>
    <t>Федоров Юрий</t>
  </si>
  <si>
    <t>Караваев Александр</t>
  </si>
  <si>
    <t>Киселева Анна</t>
  </si>
  <si>
    <t>Чупин Михаил</t>
  </si>
  <si>
    <t>Борисенкова Наталья</t>
  </si>
  <si>
    <t>Афимьин Кирилл</t>
  </si>
  <si>
    <t>Мезин Алексей</t>
  </si>
  <si>
    <t>Бачурина Татьяна</t>
  </si>
  <si>
    <t>Литаврин Дмитрий</t>
  </si>
  <si>
    <t>ш</t>
  </si>
  <si>
    <t>Нейтральная Полоса</t>
  </si>
  <si>
    <t>Лебедушка</t>
  </si>
  <si>
    <t>По Первому Снегу</t>
  </si>
  <si>
    <t>Свободный Полет</t>
  </si>
  <si>
    <t>Лабиринт</t>
  </si>
  <si>
    <t>Велес</t>
  </si>
  <si>
    <t>Ориентирование 4х4</t>
  </si>
  <si>
    <t>Позитивный Пикник на Природе</t>
  </si>
  <si>
    <t>МО</t>
  </si>
  <si>
    <t>сортировка МО</t>
  </si>
  <si>
    <t>ТО</t>
  </si>
  <si>
    <t>балл</t>
  </si>
  <si>
    <t>Песецкий Платон</t>
  </si>
  <si>
    <t>Пащенко Денис</t>
  </si>
  <si>
    <t>Боев Валерий</t>
  </si>
  <si>
    <t>Линин Илья</t>
  </si>
  <si>
    <t>Коньков Михаил</t>
  </si>
  <si>
    <t>Гайдай Ольга</t>
  </si>
  <si>
    <t>Гайдай Виктор</t>
  </si>
  <si>
    <t>Яровицкий Александр</t>
  </si>
  <si>
    <t>КУБОК КЛУБОВ ПО ОРИЕНТИРОВАНИЮ НА ВНЕДОРОЖНИКАХ 2016</t>
  </si>
  <si>
    <t>Утехин Павел</t>
  </si>
  <si>
    <t>Каменев Игорь</t>
  </si>
  <si>
    <t>Сенькин Александр</t>
  </si>
  <si>
    <t>Фатеев Алексей</t>
  </si>
  <si>
    <t>Зюнов Сергей</t>
  </si>
  <si>
    <t>Устинова Ольга</t>
  </si>
  <si>
    <t>Кожанов Алексей</t>
  </si>
  <si>
    <t>Лебедев Алексей</t>
  </si>
  <si>
    <t>Анохина Станислава</t>
  </si>
  <si>
    <t>Сергеев Алексей</t>
  </si>
  <si>
    <t>Саватеев Константин</t>
  </si>
  <si>
    <t>Шувалова Екатерина</t>
  </si>
  <si>
    <t>Паламарчук Оксана</t>
  </si>
  <si>
    <t>Бузаева Елена</t>
  </si>
  <si>
    <t>Песков Дмитрий</t>
  </si>
  <si>
    <t>Горохов Иван</t>
  </si>
  <si>
    <t>Морозов Илья</t>
  </si>
  <si>
    <t>Гаврюшин Сергей</t>
  </si>
  <si>
    <t>Рассказова Юлия</t>
  </si>
  <si>
    <t>Левинский Станислав</t>
  </si>
  <si>
    <t>Козлова Наталья</t>
  </si>
  <si>
    <t>Лебединская Елена</t>
  </si>
  <si>
    <t>Небольсин Денис</t>
  </si>
  <si>
    <t>Абдуллаев Артур</t>
  </si>
  <si>
    <t>Аляутдинов Роман</t>
  </si>
  <si>
    <t>Сумров Борис</t>
  </si>
  <si>
    <t>Сумрова Александра</t>
  </si>
  <si>
    <t>Горякин Александр</t>
  </si>
  <si>
    <t>Забровский Вячеслав</t>
  </si>
  <si>
    <t>Тяглов Олег</t>
  </si>
  <si>
    <t>Мартынова Екатерина</t>
  </si>
  <si>
    <t>Левицкий Максим</t>
  </si>
  <si>
    <t>Жуков Сергей</t>
  </si>
  <si>
    <t>Шабунина Татьяна</t>
  </si>
  <si>
    <t>Александров Михаил</t>
  </si>
  <si>
    <t>Сурайкин Дмитрий</t>
  </si>
  <si>
    <t>Ковригина Марина</t>
  </si>
  <si>
    <t>Иевлев Вадим</t>
  </si>
  <si>
    <t>Мозгалев Иван</t>
  </si>
  <si>
    <t>Смирнова Наталья</t>
  </si>
  <si>
    <t>Васильев Евгений</t>
  </si>
  <si>
    <t>Васильева Мария</t>
  </si>
  <si>
    <t>Холодков Алексей</t>
  </si>
  <si>
    <t>Васин Сергей</t>
  </si>
  <si>
    <t>Кирюшенков Алексей</t>
  </si>
  <si>
    <t>Родионова Екатерина</t>
  </si>
  <si>
    <t>Петренко Сергей</t>
  </si>
  <si>
    <t>Бердник Владимир</t>
  </si>
  <si>
    <t>Бобков Вячеслав</t>
  </si>
  <si>
    <t>Гильмутдинов Руслан</t>
  </si>
  <si>
    <t>Котляров Сергей</t>
  </si>
  <si>
    <t>Кирсанов Станислав</t>
  </si>
  <si>
    <t>Пашков Алексей</t>
  </si>
  <si>
    <t>Пашкова Екатерина</t>
  </si>
  <si>
    <t>Росляков Андрей</t>
  </si>
  <si>
    <t>Спирев Аркадий</t>
  </si>
  <si>
    <t>Прохонова Наталья</t>
  </si>
  <si>
    <t>Прохонов Аркадий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</si>
</sst>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dd/mm/yy;@"/>
    <numFmt numFmtId="178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b/>
      <sz val="16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Fill="1" applyBorder="1"/>
    <xf numFmtId="1" fontId="0" fillId="0" borderId="0" xfId="0" applyNumberForma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3" fontId="0" fillId="0" borderId="0" xfId="0" applyNumberFormat="1"/>
    <xf numFmtId="0" fontId="2" fillId="0" borderId="0" xfId="0" applyFont="1"/>
    <xf numFmtId="0" fontId="0" fillId="2" borderId="0" xfId="0" applyFill="1"/>
    <xf numFmtId="0" fontId="0" fillId="2" borderId="0" xfId="0" applyFill="1" applyBorder="1"/>
    <xf numFmtId="173" fontId="0" fillId="2" borderId="0" xfId="0" applyNumberFormat="1" applyFill="1"/>
    <xf numFmtId="0" fontId="2" fillId="2" borderId="0" xfId="0" applyFont="1" applyFill="1"/>
    <xf numFmtId="173" fontId="2" fillId="2" borderId="0" xfId="0" applyNumberFormat="1" applyFont="1" applyFill="1"/>
    <xf numFmtId="0" fontId="2" fillId="2" borderId="3" xfId="0" applyFont="1" applyFill="1" applyBorder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73" fontId="1" fillId="2" borderId="4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0" fillId="0" borderId="0" xfId="0" applyFill="1"/>
    <xf numFmtId="178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/>
    <xf numFmtId="178" fontId="0" fillId="0" borderId="1" xfId="0" applyNumberFormat="1" applyFill="1" applyBorder="1"/>
    <xf numFmtId="1" fontId="4" fillId="0" borderId="2" xfId="0" applyNumberFormat="1" applyFont="1" applyFill="1" applyBorder="1" applyAlignment="1">
      <alignment horizontal="center"/>
    </xf>
    <xf numFmtId="0" fontId="5" fillId="0" borderId="0" xfId="0" applyFont="1"/>
    <xf numFmtId="173" fontId="5" fillId="0" borderId="0" xfId="0" applyNumberFormat="1" applyFont="1"/>
    <xf numFmtId="0" fontId="6" fillId="0" borderId="0" xfId="0" applyFont="1"/>
    <xf numFmtId="178" fontId="6" fillId="0" borderId="0" xfId="0" applyNumberFormat="1" applyFont="1"/>
    <xf numFmtId="173" fontId="6" fillId="0" borderId="0" xfId="0" applyNumberFormat="1" applyFont="1"/>
    <xf numFmtId="0" fontId="6" fillId="0" borderId="0" xfId="0" applyFont="1" applyFill="1"/>
    <xf numFmtId="178" fontId="6" fillId="0" borderId="0" xfId="0" applyNumberFormat="1" applyFont="1" applyFill="1"/>
    <xf numFmtId="0" fontId="6" fillId="0" borderId="5" xfId="0" applyFont="1" applyBorder="1"/>
    <xf numFmtId="173" fontId="6" fillId="0" borderId="5" xfId="0" applyNumberFormat="1" applyFont="1" applyBorder="1"/>
    <xf numFmtId="0" fontId="6" fillId="0" borderId="5" xfId="0" applyFont="1" applyFill="1" applyBorder="1"/>
    <xf numFmtId="0" fontId="0" fillId="0" borderId="5" xfId="0" applyBorder="1"/>
    <xf numFmtId="173" fontId="0" fillId="0" borderId="5" xfId="0" applyNumberFormat="1" applyBorder="1"/>
    <xf numFmtId="2" fontId="7" fillId="0" borderId="0" xfId="0" applyNumberFormat="1" applyFont="1" applyFill="1"/>
    <xf numFmtId="2" fontId="7" fillId="0" borderId="5" xfId="0" applyNumberFormat="1" applyFont="1" applyFill="1" applyBorder="1"/>
    <xf numFmtId="0" fontId="6" fillId="0" borderId="6" xfId="0" applyFont="1" applyBorder="1"/>
    <xf numFmtId="173" fontId="6" fillId="0" borderId="6" xfId="0" applyNumberFormat="1" applyFont="1" applyBorder="1"/>
    <xf numFmtId="0" fontId="6" fillId="0" borderId="6" xfId="0" applyFont="1" applyFill="1" applyBorder="1"/>
    <xf numFmtId="2" fontId="7" fillId="0" borderId="6" xfId="0" applyNumberFormat="1" applyFont="1" applyFill="1" applyBorder="1"/>
    <xf numFmtId="0" fontId="5" fillId="0" borderId="5" xfId="0" applyFont="1" applyBorder="1"/>
    <xf numFmtId="173" fontId="5" fillId="0" borderId="5" xfId="0" applyNumberFormat="1" applyFont="1" applyBorder="1"/>
    <xf numFmtId="0" fontId="9" fillId="2" borderId="0" xfId="0" applyFont="1" applyFill="1"/>
    <xf numFmtId="173" fontId="9" fillId="2" borderId="0" xfId="0" applyNumberFormat="1" applyFont="1" applyFill="1"/>
    <xf numFmtId="0" fontId="9" fillId="2" borderId="3" xfId="0" applyFont="1" applyFill="1" applyBorder="1"/>
    <xf numFmtId="0" fontId="9" fillId="0" borderId="0" xfId="0" applyFont="1" applyFill="1"/>
    <xf numFmtId="0" fontId="9" fillId="0" borderId="0" xfId="0" applyFont="1"/>
    <xf numFmtId="0" fontId="8" fillId="0" borderId="4" xfId="0" applyFont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2" fontId="0" fillId="0" borderId="1" xfId="0" applyNumberFormat="1" applyFill="1" applyBorder="1"/>
    <xf numFmtId="1" fontId="0" fillId="4" borderId="1" xfId="0" applyNumberFormat="1" applyFill="1" applyBorder="1"/>
    <xf numFmtId="0" fontId="10" fillId="0" borderId="0" xfId="0" applyFont="1" applyFill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73" fontId="4" fillId="0" borderId="1" xfId="0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73" fontId="4" fillId="5" borderId="1" xfId="0" applyNumberFormat="1" applyFon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73" fontId="4" fillId="0" borderId="10" xfId="0" applyNumberFormat="1" applyFont="1" applyFill="1" applyBorder="1" applyAlignment="1">
      <alignment horizontal="center"/>
    </xf>
    <xf numFmtId="173" fontId="4" fillId="0" borderId="8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1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10">
    <dxf>
      <fill>
        <patternFill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</xdr:row>
      <xdr:rowOff>114300</xdr:rowOff>
    </xdr:from>
    <xdr:to>
      <xdr:col>8</xdr:col>
      <xdr:colOff>723900</xdr:colOff>
      <xdr:row>1</xdr:row>
      <xdr:rowOff>657225</xdr:rowOff>
    </xdr:to>
    <xdr:pic>
      <xdr:nvPicPr>
        <xdr:cNvPr id="1220" name="Picture 151" descr="logoclubat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81000"/>
          <a:ext cx="666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57150</xdr:colOff>
      <xdr:row>1</xdr:row>
      <xdr:rowOff>180975</xdr:rowOff>
    </xdr:from>
    <xdr:to>
      <xdr:col>9</xdr:col>
      <xdr:colOff>714375</xdr:colOff>
      <xdr:row>1</xdr:row>
      <xdr:rowOff>647700</xdr:rowOff>
    </xdr:to>
    <xdr:pic>
      <xdr:nvPicPr>
        <xdr:cNvPr id="1221" name="Picture 152" descr="np16site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447675"/>
          <a:ext cx="657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1</xdr:row>
      <xdr:rowOff>219075</xdr:rowOff>
    </xdr:from>
    <xdr:to>
      <xdr:col>11</xdr:col>
      <xdr:colOff>228600</xdr:colOff>
      <xdr:row>1</xdr:row>
      <xdr:rowOff>619125</xdr:rowOff>
    </xdr:to>
    <xdr:pic>
      <xdr:nvPicPr>
        <xdr:cNvPr id="1222" name="Рисунок 0" descr="4x4prof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485775"/>
          <a:ext cx="9048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257175</xdr:colOff>
      <xdr:row>1</xdr:row>
      <xdr:rowOff>142875</xdr:rowOff>
    </xdr:from>
    <xdr:to>
      <xdr:col>12</xdr:col>
      <xdr:colOff>257175</xdr:colOff>
      <xdr:row>1</xdr:row>
      <xdr:rowOff>723900</xdr:rowOff>
    </xdr:to>
    <xdr:pic>
      <xdr:nvPicPr>
        <xdr:cNvPr id="1223" name="Picture 154" descr="4x4sport.ru - &amp;kcy;&amp;acy;&amp;tcy;&amp;acy;&amp;lcy;&amp;ocy;&amp;gcy;-&amp;mcy;&amp;acy;&amp;gcy;&amp;acy;&amp;zcy;&amp;icy;&amp;ncy; &amp;acy;&amp;vcy;&amp;tcy;&amp;ocy;&amp;zcy;&amp;acy;&amp;pcy;&amp;chcy;&amp;acy;&amp;scy;&amp;tcy;&amp;iecy;&amp;jcy;, &amp;ocy;&amp;bcy;&amp;ocy;&amp;rcy;&amp;ucy;&amp;dcy;&amp;ocy;&amp;vcy;&amp;acy;&amp;ncy;&amp;icy;&amp;yacy; &amp;icy; &amp;icy;&amp;ncy;&amp;scy;&amp;tcy;&amp;rcy;&amp;ucy;&amp;mcy;&amp;iecy;&amp;ncy;&amp;tcy;&amp;ocy;&amp;vcy; &amp;dcy;&amp;lcy;&amp;yacy; &amp;vcy;&amp;ncy;&amp;iecy;&amp;dcy;&amp;ocy;&amp;rcy;&amp;ocy;&amp;zhcy;&amp;ncy;&amp;icy;&amp;kcy;&amp;ocy;&amp;vcy;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409575"/>
          <a:ext cx="74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257175</xdr:colOff>
      <xdr:row>1</xdr:row>
      <xdr:rowOff>28575</xdr:rowOff>
    </xdr:from>
    <xdr:to>
      <xdr:col>13</xdr:col>
      <xdr:colOff>133350</xdr:colOff>
      <xdr:row>1</xdr:row>
      <xdr:rowOff>657225</xdr:rowOff>
    </xdr:to>
    <xdr:pic>
      <xdr:nvPicPr>
        <xdr:cNvPr id="1224" name="Picture 155" descr="zapozitif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295275"/>
          <a:ext cx="619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</xdr:row>
      <xdr:rowOff>114300</xdr:rowOff>
    </xdr:from>
    <xdr:to>
      <xdr:col>8</xdr:col>
      <xdr:colOff>723900</xdr:colOff>
      <xdr:row>1</xdr:row>
      <xdr:rowOff>657225</xdr:rowOff>
    </xdr:to>
    <xdr:pic>
      <xdr:nvPicPr>
        <xdr:cNvPr id="3113" name="Picture 151" descr="logoclubat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81000"/>
          <a:ext cx="666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57150</xdr:colOff>
      <xdr:row>1</xdr:row>
      <xdr:rowOff>180975</xdr:rowOff>
    </xdr:from>
    <xdr:to>
      <xdr:col>9</xdr:col>
      <xdr:colOff>714375</xdr:colOff>
      <xdr:row>1</xdr:row>
      <xdr:rowOff>647700</xdr:rowOff>
    </xdr:to>
    <xdr:pic>
      <xdr:nvPicPr>
        <xdr:cNvPr id="3114" name="Picture 152" descr="np16site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447675"/>
          <a:ext cx="657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1</xdr:row>
      <xdr:rowOff>219075</xdr:rowOff>
    </xdr:from>
    <xdr:to>
      <xdr:col>11</xdr:col>
      <xdr:colOff>228600</xdr:colOff>
      <xdr:row>1</xdr:row>
      <xdr:rowOff>619125</xdr:rowOff>
    </xdr:to>
    <xdr:pic>
      <xdr:nvPicPr>
        <xdr:cNvPr id="3115" name="Рисунок 0" descr="4x4prof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485775"/>
          <a:ext cx="9048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257175</xdr:colOff>
      <xdr:row>1</xdr:row>
      <xdr:rowOff>142875</xdr:rowOff>
    </xdr:from>
    <xdr:to>
      <xdr:col>12</xdr:col>
      <xdr:colOff>257175</xdr:colOff>
      <xdr:row>1</xdr:row>
      <xdr:rowOff>723900</xdr:rowOff>
    </xdr:to>
    <xdr:pic>
      <xdr:nvPicPr>
        <xdr:cNvPr id="3116" name="Picture 154" descr="4x4sport.ru - &amp;kcy;&amp;acy;&amp;tcy;&amp;acy;&amp;lcy;&amp;ocy;&amp;gcy;-&amp;mcy;&amp;acy;&amp;gcy;&amp;acy;&amp;zcy;&amp;icy;&amp;ncy; &amp;acy;&amp;vcy;&amp;tcy;&amp;ocy;&amp;zcy;&amp;acy;&amp;pcy;&amp;chcy;&amp;acy;&amp;scy;&amp;tcy;&amp;iecy;&amp;jcy;, &amp;ocy;&amp;bcy;&amp;ocy;&amp;rcy;&amp;ucy;&amp;dcy;&amp;ocy;&amp;vcy;&amp;acy;&amp;ncy;&amp;icy;&amp;yacy; &amp;icy; &amp;icy;&amp;ncy;&amp;scy;&amp;tcy;&amp;rcy;&amp;ucy;&amp;mcy;&amp;iecy;&amp;ncy;&amp;tcy;&amp;ocy;&amp;vcy; &amp;dcy;&amp;lcy;&amp;yacy; &amp;vcy;&amp;ncy;&amp;iecy;&amp;dcy;&amp;ocy;&amp;rcy;&amp;ocy;&amp;zhcy;&amp;ncy;&amp;icy;&amp;kcy;&amp;ocy;&amp;vcy;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409575"/>
          <a:ext cx="74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228600</xdr:colOff>
      <xdr:row>1</xdr:row>
      <xdr:rowOff>28575</xdr:rowOff>
    </xdr:from>
    <xdr:to>
      <xdr:col>13</xdr:col>
      <xdr:colOff>104775</xdr:colOff>
      <xdr:row>1</xdr:row>
      <xdr:rowOff>657225</xdr:rowOff>
    </xdr:to>
    <xdr:pic>
      <xdr:nvPicPr>
        <xdr:cNvPr id="3117" name="Picture 155" descr="zapozitif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295275"/>
          <a:ext cx="619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8"/>
  <sheetViews>
    <sheetView tabSelected="1" zoomScale="70" zoomScaleNormal="70" workbookViewId="0">
      <selection activeCell="A4" sqref="A4:H58"/>
    </sheetView>
  </sheetViews>
  <sheetFormatPr defaultRowHeight="15" outlineLevelCol="1" x14ac:dyDescent="0.25"/>
  <cols>
    <col min="1" max="1" width="21.5703125" style="8" customWidth="1"/>
    <col min="2" max="2" width="2.5703125" style="49" customWidth="1"/>
    <col min="3" max="3" width="6" style="4" customWidth="1"/>
    <col min="4" max="4" width="6" style="3" customWidth="1"/>
    <col min="5" max="22" width="6" style="2" customWidth="1"/>
    <col min="23" max="23" width="4" customWidth="1"/>
    <col min="24" max="24" width="6.7109375" style="39" hidden="1" customWidth="1" outlineLevel="1"/>
    <col min="25" max="26" width="6.7109375" style="27" hidden="1" customWidth="1" outlineLevel="1"/>
    <col min="27" max="27" width="6.7109375" style="32" hidden="1" customWidth="1" outlineLevel="1"/>
    <col min="28" max="30" width="6.7109375" style="25" hidden="1" customWidth="1" outlineLevel="1"/>
    <col min="31" max="31" width="6.7109375" style="35" hidden="1" customWidth="1" outlineLevel="1"/>
    <col min="32" max="33" width="6.7109375" style="27" hidden="1" customWidth="1" outlineLevel="1"/>
    <col min="34" max="34" width="6.7109375" style="28" hidden="1" customWidth="1" outlineLevel="1"/>
    <col min="35" max="35" width="6.7109375" style="27" hidden="1" customWidth="1" outlineLevel="1"/>
    <col min="36" max="36" width="6.7109375" style="32" hidden="1" customWidth="1" outlineLevel="1"/>
    <col min="37" max="37" width="6.7109375" style="43" hidden="1" customWidth="1" outlineLevel="1"/>
    <col min="38" max="38" width="5.28515625" customWidth="1" collapsed="1"/>
  </cols>
  <sheetData>
    <row r="1" spans="1:53" ht="21" x14ac:dyDescent="0.3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59.25" customHeight="1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8.75" x14ac:dyDescent="0.3">
      <c r="A3" s="71" t="s">
        <v>21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x14ac:dyDescent="0.25">
      <c r="A4" s="12"/>
      <c r="B4" s="45"/>
      <c r="C4" s="78"/>
      <c r="D4" s="78"/>
      <c r="E4" s="66" t="s">
        <v>12</v>
      </c>
      <c r="F4" s="66"/>
      <c r="G4" s="66" t="s">
        <v>72</v>
      </c>
      <c r="H4" s="66"/>
      <c r="I4" s="74" t="s">
        <v>73</v>
      </c>
      <c r="J4" s="75"/>
      <c r="K4" s="74" t="s">
        <v>20</v>
      </c>
      <c r="L4" s="75"/>
      <c r="M4" s="74" t="s">
        <v>72</v>
      </c>
      <c r="N4" s="75"/>
      <c r="O4" s="58" t="s">
        <v>11</v>
      </c>
      <c r="P4" s="58"/>
      <c r="Q4" s="57" t="s">
        <v>73</v>
      </c>
      <c r="R4" s="58"/>
      <c r="S4" s="58" t="s">
        <v>12</v>
      </c>
      <c r="T4" s="58"/>
      <c r="U4" s="58" t="s">
        <v>11</v>
      </c>
      <c r="V4" s="58"/>
      <c r="W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x14ac:dyDescent="0.25">
      <c r="A5" s="12"/>
      <c r="B5" s="45"/>
      <c r="C5" s="15"/>
      <c r="D5" s="16"/>
      <c r="E5" s="67" t="s">
        <v>13</v>
      </c>
      <c r="F5" s="67"/>
      <c r="G5" s="67" t="s">
        <v>76</v>
      </c>
      <c r="H5" s="67"/>
      <c r="I5" s="59" t="s">
        <v>77</v>
      </c>
      <c r="J5" s="59"/>
      <c r="K5" s="59" t="s">
        <v>22</v>
      </c>
      <c r="L5" s="59"/>
      <c r="M5" s="59" t="s">
        <v>78</v>
      </c>
      <c r="N5" s="59"/>
      <c r="O5" s="72" t="s">
        <v>19</v>
      </c>
      <c r="P5" s="73"/>
      <c r="Q5" s="59" t="s">
        <v>75</v>
      </c>
      <c r="R5" s="59"/>
      <c r="S5" s="59" t="s">
        <v>79</v>
      </c>
      <c r="T5" s="59"/>
      <c r="U5" s="59" t="s">
        <v>74</v>
      </c>
      <c r="V5" s="59"/>
      <c r="W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s="7" customFormat="1" x14ac:dyDescent="0.25">
      <c r="A6" s="13"/>
      <c r="B6" s="46"/>
      <c r="C6" s="17"/>
      <c r="D6" s="17"/>
      <c r="E6" s="68">
        <v>42469</v>
      </c>
      <c r="F6" s="68"/>
      <c r="G6" s="68">
        <v>42483</v>
      </c>
      <c r="H6" s="68"/>
      <c r="I6" s="60">
        <v>42518</v>
      </c>
      <c r="J6" s="60"/>
      <c r="K6" s="60">
        <v>42552</v>
      </c>
      <c r="L6" s="60"/>
      <c r="M6" s="60">
        <v>42630</v>
      </c>
      <c r="N6" s="60"/>
      <c r="O6" s="76">
        <v>42637</v>
      </c>
      <c r="P6" s="77"/>
      <c r="Q6" s="60">
        <v>42658</v>
      </c>
      <c r="R6" s="60"/>
      <c r="S6" s="60">
        <v>42686</v>
      </c>
      <c r="T6" s="60"/>
      <c r="U6" s="60">
        <v>42707</v>
      </c>
      <c r="V6" s="60"/>
      <c r="W6" s="11"/>
      <c r="X6" s="40"/>
      <c r="Y6" s="29"/>
      <c r="Z6" s="29"/>
      <c r="AA6" s="33"/>
      <c r="AB6" s="26"/>
      <c r="AC6" s="26"/>
      <c r="AD6" s="26"/>
      <c r="AE6" s="36"/>
      <c r="AF6" s="29"/>
      <c r="AG6" s="29"/>
      <c r="AH6" s="28"/>
      <c r="AI6" s="29"/>
      <c r="AJ6" s="33"/>
      <c r="AK6" s="44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 ht="15.75" thickBot="1" x14ac:dyDescent="0.3">
      <c r="A7" s="14"/>
      <c r="B7" s="47"/>
      <c r="C7" s="79" t="s">
        <v>17</v>
      </c>
      <c r="D7" s="79"/>
      <c r="E7" s="69">
        <v>21</v>
      </c>
      <c r="F7" s="69"/>
      <c r="G7" s="69">
        <v>23</v>
      </c>
      <c r="H7" s="69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9"/>
      <c r="X7" s="41"/>
      <c r="Y7" s="30"/>
      <c r="Z7" s="30"/>
      <c r="AA7" s="34"/>
      <c r="AF7" s="30"/>
      <c r="AG7" s="30"/>
      <c r="AH7" s="31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x14ac:dyDescent="0.25">
      <c r="A8" s="18"/>
      <c r="B8" s="45"/>
      <c r="C8" s="5" t="s">
        <v>16</v>
      </c>
      <c r="D8" s="6" t="s">
        <v>18</v>
      </c>
      <c r="E8" s="24" t="s">
        <v>18</v>
      </c>
      <c r="F8" s="24" t="s">
        <v>16</v>
      </c>
      <c r="G8" s="24" t="s">
        <v>18</v>
      </c>
      <c r="H8" s="24" t="s">
        <v>16</v>
      </c>
      <c r="I8" s="24" t="s">
        <v>18</v>
      </c>
      <c r="J8" s="24" t="s">
        <v>16</v>
      </c>
      <c r="K8" s="24" t="s">
        <v>18</v>
      </c>
      <c r="L8" s="24" t="s">
        <v>16</v>
      </c>
      <c r="M8" s="24" t="s">
        <v>18</v>
      </c>
      <c r="N8" s="24" t="s">
        <v>16</v>
      </c>
      <c r="O8" s="24" t="s">
        <v>18</v>
      </c>
      <c r="P8" s="24" t="s">
        <v>16</v>
      </c>
      <c r="Q8" s="24" t="s">
        <v>18</v>
      </c>
      <c r="R8" s="24" t="s">
        <v>16</v>
      </c>
      <c r="S8" s="24" t="s">
        <v>18</v>
      </c>
      <c r="T8" s="24" t="s">
        <v>16</v>
      </c>
      <c r="U8" s="24" t="s">
        <v>18</v>
      </c>
      <c r="V8" s="51" t="s">
        <v>16</v>
      </c>
      <c r="W8" s="10"/>
      <c r="X8" s="56" t="s">
        <v>80</v>
      </c>
      <c r="Y8" s="56"/>
      <c r="Z8" s="56"/>
      <c r="AA8" s="62"/>
      <c r="AB8" s="63" t="s">
        <v>81</v>
      </c>
      <c r="AC8" s="64"/>
      <c r="AD8" s="64"/>
      <c r="AE8" s="65"/>
      <c r="AF8" s="55" t="s">
        <v>82</v>
      </c>
      <c r="AG8" s="56"/>
      <c r="AH8" s="56"/>
      <c r="AI8" s="56"/>
      <c r="AJ8" s="56"/>
      <c r="AK8" s="50" t="s">
        <v>83</v>
      </c>
      <c r="AL8" s="10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s="19" customFormat="1" x14ac:dyDescent="0.25">
      <c r="A9" s="1" t="s">
        <v>86</v>
      </c>
      <c r="B9" s="48"/>
      <c r="C9" s="20">
        <f t="shared" ref="C9:C40" si="0">AK9</f>
        <v>47.4</v>
      </c>
      <c r="D9" s="21">
        <v>1</v>
      </c>
      <c r="E9" s="22">
        <v>16</v>
      </c>
      <c r="F9" s="52">
        <f t="shared" ref="F9:F40" si="1">IF(E9="",0,ROUNDUP(40-((40-1)/(SQRT(E$7)-1))*(SQRT(E9)-1),1))</f>
        <v>7.3999999999999995</v>
      </c>
      <c r="G9" s="22">
        <v>1</v>
      </c>
      <c r="H9" s="23">
        <f t="shared" ref="H9:H40" si="2">IF(G9="",0,ROUNDUP(40-((40-1)/(SQRT(G$7)-1))*(SQRT(G9)-1),1))</f>
        <v>40</v>
      </c>
      <c r="I9" s="22"/>
      <c r="J9" s="23">
        <f t="shared" ref="J9:J40" si="3">IF(I9="",0,ROUNDUP(40-((40-1)/(SQRT(I$7)-1))*(SQRT(I9)-1),1))</f>
        <v>0</v>
      </c>
      <c r="K9" s="22"/>
      <c r="L9" s="23">
        <f t="shared" ref="L9:L40" si="4">IF(K9="",0,ROUNDUP(40-((40-1)/(SQRT(K$7)-1))*(SQRT(K9)-1),1))</f>
        <v>0</v>
      </c>
      <c r="M9" s="22"/>
      <c r="N9" s="23">
        <f t="shared" ref="N9:N40" si="5">IF(M9="",0,ROUNDUP(40-((40-1)/(SQRT(M$7)-1))*(SQRT(M9)-1),1))</f>
        <v>0</v>
      </c>
      <c r="O9" s="22"/>
      <c r="P9" s="23">
        <f t="shared" ref="P9:P40" si="6">IF(O9="",0,ROUNDUP(40-((40-1)/(SQRT(O$7)-1))*(SQRT(O9)-1),1))</f>
        <v>0</v>
      </c>
      <c r="Q9" s="22"/>
      <c r="R9" s="23">
        <f t="shared" ref="R9:R40" si="7">IF(Q9="",0,ROUNDUP(40-((40-1)/(SQRT(Q$7)-1))*(SQRT(Q9)-1),1))</f>
        <v>0</v>
      </c>
      <c r="S9" s="22"/>
      <c r="T9" s="23">
        <f t="shared" ref="T9:T40" si="8">IF(S9="",0,ROUNDUP(40-((40-1)/(SQRT(S$7)-1))*(SQRT(S9)-1),1))</f>
        <v>0</v>
      </c>
      <c r="U9" s="22"/>
      <c r="V9" s="23">
        <f t="shared" ref="V9:V40" si="9">IF(U9="",0,ROUNDUP(40-((40-1)/(SQRT(U$7)-1))*(SQRT(U9)-1),1))</f>
        <v>0</v>
      </c>
      <c r="W9" s="9"/>
      <c r="X9" s="42">
        <f t="shared" ref="X9:X40" si="10">F9</f>
        <v>7.3999999999999995</v>
      </c>
      <c r="Y9" s="37">
        <f t="shared" ref="Y9:Y40" si="11">H9</f>
        <v>40</v>
      </c>
      <c r="Z9" s="37">
        <f t="shared" ref="Z9:Z40" si="12">N9</f>
        <v>0</v>
      </c>
      <c r="AA9" s="38">
        <f t="shared" ref="AA9:AA40" si="13">T9</f>
        <v>0</v>
      </c>
      <c r="AB9" s="37">
        <f t="shared" ref="AB9:AB40" si="14">LARGE(X9:AA9,1)</f>
        <v>40</v>
      </c>
      <c r="AC9" s="37">
        <f t="shared" ref="AC9:AC40" si="15">LARGE(X9:AA9,2)</f>
        <v>7.3999999999999995</v>
      </c>
      <c r="AD9" s="37">
        <f t="shared" ref="AD9:AD40" si="16">LARGE(X9:AA9,3)</f>
        <v>0</v>
      </c>
      <c r="AE9" s="38">
        <f t="shared" ref="AE9:AE40" si="17">LARGE(X9:AA9,4)</f>
        <v>0</v>
      </c>
      <c r="AF9" s="37">
        <f t="shared" ref="AF9:AF40" si="18">J9</f>
        <v>0</v>
      </c>
      <c r="AG9" s="37">
        <f t="shared" ref="AG9:AG40" si="19">L9</f>
        <v>0</v>
      </c>
      <c r="AH9" s="37">
        <f t="shared" ref="AH9:AH40" si="20">P9</f>
        <v>0</v>
      </c>
      <c r="AI9" s="37">
        <f t="shared" ref="AI9:AI40" si="21">R9</f>
        <v>0</v>
      </c>
      <c r="AJ9" s="38">
        <f t="shared" ref="AJ9:AJ40" si="22">V9</f>
        <v>0</v>
      </c>
      <c r="AK9" s="38">
        <f t="shared" ref="AK9:AK40" si="23">AB9+LARGE(AC9:AJ9,1)+LARGE(AC9:AJ9,2)+LARGE(AC9:AJ9,3)+LARGE(AC9:AJ9,4)</f>
        <v>47.4</v>
      </c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s="19" customFormat="1" x14ac:dyDescent="0.25">
      <c r="A10" s="1" t="s">
        <v>87</v>
      </c>
      <c r="B10" s="48" t="s">
        <v>71</v>
      </c>
      <c r="C10" s="20">
        <f t="shared" si="0"/>
        <v>47.4</v>
      </c>
      <c r="D10" s="21">
        <v>1</v>
      </c>
      <c r="E10" s="22">
        <v>16</v>
      </c>
      <c r="F10" s="52">
        <f t="shared" si="1"/>
        <v>7.3999999999999995</v>
      </c>
      <c r="G10" s="22">
        <v>1</v>
      </c>
      <c r="H10" s="23">
        <f t="shared" si="2"/>
        <v>40</v>
      </c>
      <c r="I10" s="22"/>
      <c r="J10" s="23">
        <f t="shared" si="3"/>
        <v>0</v>
      </c>
      <c r="K10" s="22"/>
      <c r="L10" s="23">
        <f t="shared" si="4"/>
        <v>0</v>
      </c>
      <c r="M10" s="22"/>
      <c r="N10" s="23">
        <f t="shared" si="5"/>
        <v>0</v>
      </c>
      <c r="O10" s="22"/>
      <c r="P10" s="23">
        <f t="shared" si="6"/>
        <v>0</v>
      </c>
      <c r="Q10" s="22"/>
      <c r="R10" s="23">
        <f t="shared" si="7"/>
        <v>0</v>
      </c>
      <c r="S10" s="22"/>
      <c r="T10" s="23">
        <f t="shared" si="8"/>
        <v>0</v>
      </c>
      <c r="U10" s="22"/>
      <c r="V10" s="23">
        <f t="shared" si="9"/>
        <v>0</v>
      </c>
      <c r="W10" s="9"/>
      <c r="X10" s="42">
        <f t="shared" si="10"/>
        <v>7.3999999999999995</v>
      </c>
      <c r="Y10" s="37">
        <f t="shared" si="11"/>
        <v>40</v>
      </c>
      <c r="Z10" s="37">
        <f t="shared" si="12"/>
        <v>0</v>
      </c>
      <c r="AA10" s="38">
        <f t="shared" si="13"/>
        <v>0</v>
      </c>
      <c r="AB10" s="37">
        <f t="shared" si="14"/>
        <v>40</v>
      </c>
      <c r="AC10" s="37">
        <f t="shared" si="15"/>
        <v>7.3999999999999995</v>
      </c>
      <c r="AD10" s="37">
        <f t="shared" si="16"/>
        <v>0</v>
      </c>
      <c r="AE10" s="38">
        <f t="shared" si="17"/>
        <v>0</v>
      </c>
      <c r="AF10" s="37">
        <f t="shared" si="18"/>
        <v>0</v>
      </c>
      <c r="AG10" s="37">
        <f t="shared" si="19"/>
        <v>0</v>
      </c>
      <c r="AH10" s="37">
        <f t="shared" si="20"/>
        <v>0</v>
      </c>
      <c r="AI10" s="37">
        <f t="shared" si="21"/>
        <v>0</v>
      </c>
      <c r="AJ10" s="38">
        <f t="shared" si="22"/>
        <v>0</v>
      </c>
      <c r="AK10" s="38">
        <f t="shared" si="23"/>
        <v>47.4</v>
      </c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s="19" customFormat="1" x14ac:dyDescent="0.25">
      <c r="A11" s="1" t="s">
        <v>26</v>
      </c>
      <c r="B11" s="48"/>
      <c r="C11" s="20">
        <f t="shared" si="0"/>
        <v>40</v>
      </c>
      <c r="D11" s="21">
        <v>2</v>
      </c>
      <c r="E11" s="22">
        <v>1</v>
      </c>
      <c r="F11" s="52">
        <f t="shared" si="1"/>
        <v>40</v>
      </c>
      <c r="G11" s="22"/>
      <c r="H11" s="23">
        <f t="shared" si="2"/>
        <v>0</v>
      </c>
      <c r="I11" s="22"/>
      <c r="J11" s="23">
        <f t="shared" si="3"/>
        <v>0</v>
      </c>
      <c r="K11" s="22"/>
      <c r="L11" s="23">
        <f t="shared" si="4"/>
        <v>0</v>
      </c>
      <c r="M11" s="22"/>
      <c r="N11" s="23">
        <f t="shared" si="5"/>
        <v>0</v>
      </c>
      <c r="O11" s="22"/>
      <c r="P11" s="23">
        <f t="shared" si="6"/>
        <v>0</v>
      </c>
      <c r="Q11" s="22"/>
      <c r="R11" s="23">
        <f t="shared" si="7"/>
        <v>0</v>
      </c>
      <c r="S11" s="22"/>
      <c r="T11" s="23">
        <f t="shared" si="8"/>
        <v>0</v>
      </c>
      <c r="U11" s="22"/>
      <c r="V11" s="23">
        <f t="shared" si="9"/>
        <v>0</v>
      </c>
      <c r="W11" s="9"/>
      <c r="X11" s="42">
        <f t="shared" si="10"/>
        <v>40</v>
      </c>
      <c r="Y11" s="37">
        <f t="shared" si="11"/>
        <v>0</v>
      </c>
      <c r="Z11" s="37">
        <f t="shared" si="12"/>
        <v>0</v>
      </c>
      <c r="AA11" s="38">
        <f t="shared" si="13"/>
        <v>0</v>
      </c>
      <c r="AB11" s="37">
        <f t="shared" si="14"/>
        <v>40</v>
      </c>
      <c r="AC11" s="37">
        <f t="shared" si="15"/>
        <v>0</v>
      </c>
      <c r="AD11" s="37">
        <f t="shared" si="16"/>
        <v>0</v>
      </c>
      <c r="AE11" s="38">
        <f t="shared" si="17"/>
        <v>0</v>
      </c>
      <c r="AF11" s="37">
        <f t="shared" si="18"/>
        <v>0</v>
      </c>
      <c r="AG11" s="37">
        <f t="shared" si="19"/>
        <v>0</v>
      </c>
      <c r="AH11" s="37">
        <f t="shared" si="20"/>
        <v>0</v>
      </c>
      <c r="AI11" s="37">
        <f t="shared" si="21"/>
        <v>0</v>
      </c>
      <c r="AJ11" s="38">
        <f t="shared" si="22"/>
        <v>0</v>
      </c>
      <c r="AK11" s="38">
        <f t="shared" si="23"/>
        <v>40</v>
      </c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s="19" customFormat="1" x14ac:dyDescent="0.25">
      <c r="A12" s="1" t="s">
        <v>27</v>
      </c>
      <c r="B12" s="48" t="s">
        <v>71</v>
      </c>
      <c r="C12" s="20">
        <f t="shared" si="0"/>
        <v>40</v>
      </c>
      <c r="D12" s="21">
        <v>2</v>
      </c>
      <c r="E12" s="22">
        <v>1</v>
      </c>
      <c r="F12" s="52">
        <f t="shared" si="1"/>
        <v>40</v>
      </c>
      <c r="G12" s="22"/>
      <c r="H12" s="23">
        <f t="shared" si="2"/>
        <v>0</v>
      </c>
      <c r="I12" s="22"/>
      <c r="J12" s="23">
        <f t="shared" si="3"/>
        <v>0</v>
      </c>
      <c r="K12" s="22"/>
      <c r="L12" s="23">
        <f t="shared" si="4"/>
        <v>0</v>
      </c>
      <c r="M12" s="22"/>
      <c r="N12" s="23">
        <f t="shared" si="5"/>
        <v>0</v>
      </c>
      <c r="O12" s="22"/>
      <c r="P12" s="23">
        <f t="shared" si="6"/>
        <v>0</v>
      </c>
      <c r="Q12" s="22"/>
      <c r="R12" s="23">
        <f t="shared" si="7"/>
        <v>0</v>
      </c>
      <c r="S12" s="22"/>
      <c r="T12" s="23">
        <f t="shared" si="8"/>
        <v>0</v>
      </c>
      <c r="U12" s="22"/>
      <c r="V12" s="23">
        <f t="shared" si="9"/>
        <v>0</v>
      </c>
      <c r="W12" s="9"/>
      <c r="X12" s="42">
        <f t="shared" si="10"/>
        <v>40</v>
      </c>
      <c r="Y12" s="37">
        <f t="shared" si="11"/>
        <v>0</v>
      </c>
      <c r="Z12" s="37">
        <f t="shared" si="12"/>
        <v>0</v>
      </c>
      <c r="AA12" s="38">
        <f t="shared" si="13"/>
        <v>0</v>
      </c>
      <c r="AB12" s="37">
        <f t="shared" si="14"/>
        <v>40</v>
      </c>
      <c r="AC12" s="37">
        <f t="shared" si="15"/>
        <v>0</v>
      </c>
      <c r="AD12" s="37">
        <f t="shared" si="16"/>
        <v>0</v>
      </c>
      <c r="AE12" s="38">
        <f t="shared" si="17"/>
        <v>0</v>
      </c>
      <c r="AF12" s="37">
        <f t="shared" si="18"/>
        <v>0</v>
      </c>
      <c r="AG12" s="37">
        <f t="shared" si="19"/>
        <v>0</v>
      </c>
      <c r="AH12" s="37">
        <f t="shared" si="20"/>
        <v>0</v>
      </c>
      <c r="AI12" s="37">
        <f t="shared" si="21"/>
        <v>0</v>
      </c>
      <c r="AJ12" s="38">
        <f t="shared" si="22"/>
        <v>0</v>
      </c>
      <c r="AK12" s="38">
        <f t="shared" si="23"/>
        <v>40</v>
      </c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s="19" customFormat="1" x14ac:dyDescent="0.25">
      <c r="A13" s="1" t="s">
        <v>31</v>
      </c>
      <c r="B13" s="48"/>
      <c r="C13" s="20">
        <f t="shared" si="0"/>
        <v>40</v>
      </c>
      <c r="D13" s="21">
        <v>3</v>
      </c>
      <c r="E13" s="22">
        <v>11</v>
      </c>
      <c r="F13" s="52">
        <f t="shared" si="1"/>
        <v>14.799999999999999</v>
      </c>
      <c r="G13" s="22">
        <v>6</v>
      </c>
      <c r="H13" s="23">
        <f t="shared" si="2"/>
        <v>25.200000000000003</v>
      </c>
      <c r="I13" s="22"/>
      <c r="J13" s="23">
        <f t="shared" si="3"/>
        <v>0</v>
      </c>
      <c r="K13" s="22"/>
      <c r="L13" s="23">
        <f t="shared" si="4"/>
        <v>0</v>
      </c>
      <c r="M13" s="22"/>
      <c r="N13" s="23">
        <f t="shared" si="5"/>
        <v>0</v>
      </c>
      <c r="O13" s="22"/>
      <c r="P13" s="23">
        <f t="shared" si="6"/>
        <v>0</v>
      </c>
      <c r="Q13" s="22"/>
      <c r="R13" s="23">
        <f t="shared" si="7"/>
        <v>0</v>
      </c>
      <c r="S13" s="22"/>
      <c r="T13" s="23">
        <f t="shared" si="8"/>
        <v>0</v>
      </c>
      <c r="U13" s="22"/>
      <c r="V13" s="23">
        <f t="shared" si="9"/>
        <v>0</v>
      </c>
      <c r="W13" s="9"/>
      <c r="X13" s="42">
        <f t="shared" si="10"/>
        <v>14.799999999999999</v>
      </c>
      <c r="Y13" s="37">
        <f t="shared" si="11"/>
        <v>25.200000000000003</v>
      </c>
      <c r="Z13" s="37">
        <f t="shared" si="12"/>
        <v>0</v>
      </c>
      <c r="AA13" s="38">
        <f t="shared" si="13"/>
        <v>0</v>
      </c>
      <c r="AB13" s="37">
        <f t="shared" si="14"/>
        <v>25.200000000000003</v>
      </c>
      <c r="AC13" s="37">
        <f t="shared" si="15"/>
        <v>14.799999999999999</v>
      </c>
      <c r="AD13" s="37">
        <f t="shared" si="16"/>
        <v>0</v>
      </c>
      <c r="AE13" s="38">
        <f t="shared" si="17"/>
        <v>0</v>
      </c>
      <c r="AF13" s="37">
        <f t="shared" si="18"/>
        <v>0</v>
      </c>
      <c r="AG13" s="37">
        <f t="shared" si="19"/>
        <v>0</v>
      </c>
      <c r="AH13" s="37">
        <f t="shared" si="20"/>
        <v>0</v>
      </c>
      <c r="AI13" s="37">
        <f t="shared" si="21"/>
        <v>0</v>
      </c>
      <c r="AJ13" s="38">
        <f t="shared" si="22"/>
        <v>0</v>
      </c>
      <c r="AK13" s="38">
        <f t="shared" si="23"/>
        <v>40</v>
      </c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s="19" customFormat="1" x14ac:dyDescent="0.25">
      <c r="A14" s="1" t="s">
        <v>15</v>
      </c>
      <c r="B14" s="48" t="s">
        <v>71</v>
      </c>
      <c r="C14" s="20">
        <f t="shared" si="0"/>
        <v>40</v>
      </c>
      <c r="D14" s="21">
        <v>3</v>
      </c>
      <c r="E14" s="22">
        <v>11</v>
      </c>
      <c r="F14" s="52">
        <f t="shared" si="1"/>
        <v>14.799999999999999</v>
      </c>
      <c r="G14" s="22">
        <v>6</v>
      </c>
      <c r="H14" s="23">
        <f t="shared" si="2"/>
        <v>25.200000000000003</v>
      </c>
      <c r="I14" s="22"/>
      <c r="J14" s="23">
        <f t="shared" si="3"/>
        <v>0</v>
      </c>
      <c r="K14" s="22"/>
      <c r="L14" s="23">
        <f t="shared" si="4"/>
        <v>0</v>
      </c>
      <c r="M14" s="22"/>
      <c r="N14" s="23">
        <f t="shared" si="5"/>
        <v>0</v>
      </c>
      <c r="O14" s="22"/>
      <c r="P14" s="23">
        <f t="shared" si="6"/>
        <v>0</v>
      </c>
      <c r="Q14" s="22"/>
      <c r="R14" s="23">
        <f t="shared" si="7"/>
        <v>0</v>
      </c>
      <c r="S14" s="22"/>
      <c r="T14" s="23">
        <f t="shared" si="8"/>
        <v>0</v>
      </c>
      <c r="U14" s="22"/>
      <c r="V14" s="23">
        <f t="shared" si="9"/>
        <v>0</v>
      </c>
      <c r="W14" s="9"/>
      <c r="X14" s="42">
        <f t="shared" si="10"/>
        <v>14.799999999999999</v>
      </c>
      <c r="Y14" s="37">
        <f t="shared" si="11"/>
        <v>25.200000000000003</v>
      </c>
      <c r="Z14" s="37">
        <f t="shared" si="12"/>
        <v>0</v>
      </c>
      <c r="AA14" s="38">
        <f t="shared" si="13"/>
        <v>0</v>
      </c>
      <c r="AB14" s="37">
        <f t="shared" si="14"/>
        <v>25.200000000000003</v>
      </c>
      <c r="AC14" s="37">
        <f t="shared" si="15"/>
        <v>14.799999999999999</v>
      </c>
      <c r="AD14" s="37">
        <f t="shared" si="16"/>
        <v>0</v>
      </c>
      <c r="AE14" s="38">
        <f t="shared" si="17"/>
        <v>0</v>
      </c>
      <c r="AF14" s="37">
        <f t="shared" si="18"/>
        <v>0</v>
      </c>
      <c r="AG14" s="37">
        <f t="shared" si="19"/>
        <v>0</v>
      </c>
      <c r="AH14" s="37">
        <f t="shared" si="20"/>
        <v>0</v>
      </c>
      <c r="AI14" s="37">
        <f t="shared" si="21"/>
        <v>0</v>
      </c>
      <c r="AJ14" s="38">
        <f t="shared" si="22"/>
        <v>0</v>
      </c>
      <c r="AK14" s="38">
        <f t="shared" si="23"/>
        <v>40</v>
      </c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s="19" customFormat="1" x14ac:dyDescent="0.25">
      <c r="A15" s="1" t="s">
        <v>60</v>
      </c>
      <c r="B15" s="48"/>
      <c r="C15" s="20">
        <f t="shared" si="0"/>
        <v>35.5</v>
      </c>
      <c r="D15" s="21">
        <v>4</v>
      </c>
      <c r="E15" s="22">
        <v>2</v>
      </c>
      <c r="F15" s="52">
        <f t="shared" si="1"/>
        <v>35.5</v>
      </c>
      <c r="G15" s="22"/>
      <c r="H15" s="23">
        <f t="shared" si="2"/>
        <v>0</v>
      </c>
      <c r="I15" s="22"/>
      <c r="J15" s="23">
        <f t="shared" si="3"/>
        <v>0</v>
      </c>
      <c r="K15" s="22"/>
      <c r="L15" s="23">
        <f t="shared" si="4"/>
        <v>0</v>
      </c>
      <c r="M15" s="22"/>
      <c r="N15" s="23">
        <f t="shared" si="5"/>
        <v>0</v>
      </c>
      <c r="O15" s="22"/>
      <c r="P15" s="23">
        <f t="shared" si="6"/>
        <v>0</v>
      </c>
      <c r="Q15" s="22"/>
      <c r="R15" s="23">
        <f t="shared" si="7"/>
        <v>0</v>
      </c>
      <c r="S15" s="22"/>
      <c r="T15" s="23">
        <f t="shared" si="8"/>
        <v>0</v>
      </c>
      <c r="U15" s="22"/>
      <c r="V15" s="23">
        <f t="shared" si="9"/>
        <v>0</v>
      </c>
      <c r="W15" s="9"/>
      <c r="X15" s="42">
        <f t="shared" si="10"/>
        <v>35.5</v>
      </c>
      <c r="Y15" s="37">
        <f t="shared" si="11"/>
        <v>0</v>
      </c>
      <c r="Z15" s="37">
        <f t="shared" si="12"/>
        <v>0</v>
      </c>
      <c r="AA15" s="38">
        <f t="shared" si="13"/>
        <v>0</v>
      </c>
      <c r="AB15" s="37">
        <f t="shared" si="14"/>
        <v>35.5</v>
      </c>
      <c r="AC15" s="37">
        <f t="shared" si="15"/>
        <v>0</v>
      </c>
      <c r="AD15" s="37">
        <f t="shared" si="16"/>
        <v>0</v>
      </c>
      <c r="AE15" s="38">
        <f t="shared" si="17"/>
        <v>0</v>
      </c>
      <c r="AF15" s="37">
        <f t="shared" si="18"/>
        <v>0</v>
      </c>
      <c r="AG15" s="37">
        <f t="shared" si="19"/>
        <v>0</v>
      </c>
      <c r="AH15" s="37">
        <f t="shared" si="20"/>
        <v>0</v>
      </c>
      <c r="AI15" s="37">
        <f t="shared" si="21"/>
        <v>0</v>
      </c>
      <c r="AJ15" s="38">
        <f t="shared" si="22"/>
        <v>0</v>
      </c>
      <c r="AK15" s="38">
        <f t="shared" si="23"/>
        <v>35.5</v>
      </c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s="19" customFormat="1" x14ac:dyDescent="0.25">
      <c r="A16" s="1" t="s">
        <v>3</v>
      </c>
      <c r="B16" s="48" t="s">
        <v>71</v>
      </c>
      <c r="C16" s="20">
        <f t="shared" si="0"/>
        <v>35.5</v>
      </c>
      <c r="D16" s="21">
        <v>4</v>
      </c>
      <c r="E16" s="22">
        <v>2</v>
      </c>
      <c r="F16" s="52">
        <f t="shared" si="1"/>
        <v>35.5</v>
      </c>
      <c r="G16" s="22"/>
      <c r="H16" s="23">
        <f t="shared" si="2"/>
        <v>0</v>
      </c>
      <c r="I16" s="22"/>
      <c r="J16" s="23">
        <f t="shared" si="3"/>
        <v>0</v>
      </c>
      <c r="K16" s="22"/>
      <c r="L16" s="23">
        <f t="shared" si="4"/>
        <v>0</v>
      </c>
      <c r="M16" s="22"/>
      <c r="N16" s="23">
        <f t="shared" si="5"/>
        <v>0</v>
      </c>
      <c r="O16" s="22"/>
      <c r="P16" s="23">
        <f t="shared" si="6"/>
        <v>0</v>
      </c>
      <c r="Q16" s="22"/>
      <c r="R16" s="23">
        <f t="shared" si="7"/>
        <v>0</v>
      </c>
      <c r="S16" s="22"/>
      <c r="T16" s="23">
        <f t="shared" si="8"/>
        <v>0</v>
      </c>
      <c r="U16" s="22"/>
      <c r="V16" s="23">
        <f t="shared" si="9"/>
        <v>0</v>
      </c>
      <c r="W16" s="9"/>
      <c r="X16" s="42">
        <f t="shared" si="10"/>
        <v>35.5</v>
      </c>
      <c r="Y16" s="37">
        <f t="shared" si="11"/>
        <v>0</v>
      </c>
      <c r="Z16" s="37">
        <f t="shared" si="12"/>
        <v>0</v>
      </c>
      <c r="AA16" s="38">
        <f t="shared" si="13"/>
        <v>0</v>
      </c>
      <c r="AB16" s="37">
        <f t="shared" si="14"/>
        <v>35.5</v>
      </c>
      <c r="AC16" s="37">
        <f t="shared" si="15"/>
        <v>0</v>
      </c>
      <c r="AD16" s="37">
        <f t="shared" si="16"/>
        <v>0</v>
      </c>
      <c r="AE16" s="38">
        <f t="shared" si="17"/>
        <v>0</v>
      </c>
      <c r="AF16" s="37">
        <f t="shared" si="18"/>
        <v>0</v>
      </c>
      <c r="AG16" s="37">
        <f t="shared" si="19"/>
        <v>0</v>
      </c>
      <c r="AH16" s="37">
        <f t="shared" si="20"/>
        <v>0</v>
      </c>
      <c r="AI16" s="37">
        <f t="shared" si="21"/>
        <v>0</v>
      </c>
      <c r="AJ16" s="38">
        <f t="shared" si="22"/>
        <v>0</v>
      </c>
      <c r="AK16" s="38">
        <f t="shared" si="23"/>
        <v>35.5</v>
      </c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s="19" customFormat="1" x14ac:dyDescent="0.25">
      <c r="A17" s="1" t="s">
        <v>24</v>
      </c>
      <c r="B17" s="48"/>
      <c r="C17" s="20">
        <f t="shared" si="0"/>
        <v>32.1</v>
      </c>
      <c r="D17" s="21">
        <v>5</v>
      </c>
      <c r="E17" s="22">
        <v>3</v>
      </c>
      <c r="F17" s="52">
        <f t="shared" si="1"/>
        <v>32.1</v>
      </c>
      <c r="G17" s="22"/>
      <c r="H17" s="23">
        <f t="shared" si="2"/>
        <v>0</v>
      </c>
      <c r="I17" s="22"/>
      <c r="J17" s="23">
        <f t="shared" si="3"/>
        <v>0</v>
      </c>
      <c r="K17" s="22"/>
      <c r="L17" s="23">
        <f t="shared" si="4"/>
        <v>0</v>
      </c>
      <c r="M17" s="22"/>
      <c r="N17" s="23">
        <f t="shared" si="5"/>
        <v>0</v>
      </c>
      <c r="O17" s="22"/>
      <c r="P17" s="23">
        <f t="shared" si="6"/>
        <v>0</v>
      </c>
      <c r="Q17" s="22"/>
      <c r="R17" s="23">
        <f t="shared" si="7"/>
        <v>0</v>
      </c>
      <c r="S17" s="22"/>
      <c r="T17" s="23">
        <f t="shared" si="8"/>
        <v>0</v>
      </c>
      <c r="U17" s="22"/>
      <c r="V17" s="23">
        <f t="shared" si="9"/>
        <v>0</v>
      </c>
      <c r="W17" s="9"/>
      <c r="X17" s="42">
        <f t="shared" si="10"/>
        <v>32.1</v>
      </c>
      <c r="Y17" s="37">
        <f t="shared" si="11"/>
        <v>0</v>
      </c>
      <c r="Z17" s="37">
        <f t="shared" si="12"/>
        <v>0</v>
      </c>
      <c r="AA17" s="38">
        <f t="shared" si="13"/>
        <v>0</v>
      </c>
      <c r="AB17" s="37">
        <f t="shared" si="14"/>
        <v>32.1</v>
      </c>
      <c r="AC17" s="37">
        <f t="shared" si="15"/>
        <v>0</v>
      </c>
      <c r="AD17" s="37">
        <f t="shared" si="16"/>
        <v>0</v>
      </c>
      <c r="AE17" s="38">
        <f t="shared" si="17"/>
        <v>0</v>
      </c>
      <c r="AF17" s="37">
        <f t="shared" si="18"/>
        <v>0</v>
      </c>
      <c r="AG17" s="37">
        <f t="shared" si="19"/>
        <v>0</v>
      </c>
      <c r="AH17" s="37">
        <f t="shared" si="20"/>
        <v>0</v>
      </c>
      <c r="AI17" s="37">
        <f t="shared" si="21"/>
        <v>0</v>
      </c>
      <c r="AJ17" s="38">
        <f t="shared" si="22"/>
        <v>0</v>
      </c>
      <c r="AK17" s="38">
        <f t="shared" si="23"/>
        <v>32.1</v>
      </c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s="19" customFormat="1" x14ac:dyDescent="0.25">
      <c r="A18" s="1" t="s">
        <v>25</v>
      </c>
      <c r="B18" s="48" t="s">
        <v>71</v>
      </c>
      <c r="C18" s="20">
        <f t="shared" si="0"/>
        <v>32.1</v>
      </c>
      <c r="D18" s="21">
        <v>5</v>
      </c>
      <c r="E18" s="22">
        <v>3</v>
      </c>
      <c r="F18" s="52">
        <f t="shared" si="1"/>
        <v>32.1</v>
      </c>
      <c r="G18" s="53"/>
      <c r="H18" s="23">
        <f t="shared" si="2"/>
        <v>0</v>
      </c>
      <c r="I18" s="22"/>
      <c r="J18" s="23">
        <f t="shared" si="3"/>
        <v>0</v>
      </c>
      <c r="K18" s="22"/>
      <c r="L18" s="23">
        <f t="shared" si="4"/>
        <v>0</v>
      </c>
      <c r="M18" s="22"/>
      <c r="N18" s="23">
        <f t="shared" si="5"/>
        <v>0</v>
      </c>
      <c r="O18" s="22"/>
      <c r="P18" s="23">
        <f t="shared" si="6"/>
        <v>0</v>
      </c>
      <c r="Q18" s="22"/>
      <c r="R18" s="23">
        <f t="shared" si="7"/>
        <v>0</v>
      </c>
      <c r="S18" s="22"/>
      <c r="T18" s="23">
        <f t="shared" si="8"/>
        <v>0</v>
      </c>
      <c r="U18" s="22"/>
      <c r="V18" s="23">
        <f t="shared" si="9"/>
        <v>0</v>
      </c>
      <c r="W18" s="9"/>
      <c r="X18" s="42">
        <f t="shared" si="10"/>
        <v>32.1</v>
      </c>
      <c r="Y18" s="37">
        <f t="shared" si="11"/>
        <v>0</v>
      </c>
      <c r="Z18" s="37">
        <f t="shared" si="12"/>
        <v>0</v>
      </c>
      <c r="AA18" s="38">
        <f t="shared" si="13"/>
        <v>0</v>
      </c>
      <c r="AB18" s="37">
        <f t="shared" si="14"/>
        <v>32.1</v>
      </c>
      <c r="AC18" s="37">
        <f t="shared" si="15"/>
        <v>0</v>
      </c>
      <c r="AD18" s="37">
        <f t="shared" si="16"/>
        <v>0</v>
      </c>
      <c r="AE18" s="38">
        <f t="shared" si="17"/>
        <v>0</v>
      </c>
      <c r="AF18" s="37">
        <f t="shared" si="18"/>
        <v>0</v>
      </c>
      <c r="AG18" s="37">
        <f t="shared" si="19"/>
        <v>0</v>
      </c>
      <c r="AH18" s="37">
        <f t="shared" si="20"/>
        <v>0</v>
      </c>
      <c r="AI18" s="37">
        <f t="shared" si="21"/>
        <v>0</v>
      </c>
      <c r="AJ18" s="38">
        <f t="shared" si="22"/>
        <v>0</v>
      </c>
      <c r="AK18" s="38">
        <f t="shared" si="23"/>
        <v>32.1</v>
      </c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s="19" customFormat="1" x14ac:dyDescent="0.25">
      <c r="A19" s="1" t="s">
        <v>70</v>
      </c>
      <c r="B19" s="48"/>
      <c r="C19" s="20">
        <f t="shared" si="0"/>
        <v>29.200000000000003</v>
      </c>
      <c r="D19" s="21">
        <v>6</v>
      </c>
      <c r="E19" s="22">
        <v>4</v>
      </c>
      <c r="F19" s="52">
        <f t="shared" si="1"/>
        <v>29.200000000000003</v>
      </c>
      <c r="G19" s="22"/>
      <c r="H19" s="23">
        <f t="shared" si="2"/>
        <v>0</v>
      </c>
      <c r="I19" s="22"/>
      <c r="J19" s="23">
        <f t="shared" si="3"/>
        <v>0</v>
      </c>
      <c r="K19" s="22"/>
      <c r="L19" s="23">
        <f t="shared" si="4"/>
        <v>0</v>
      </c>
      <c r="M19" s="22"/>
      <c r="N19" s="23">
        <f t="shared" si="5"/>
        <v>0</v>
      </c>
      <c r="O19" s="22"/>
      <c r="P19" s="23">
        <f t="shared" si="6"/>
        <v>0</v>
      </c>
      <c r="Q19" s="22"/>
      <c r="R19" s="23">
        <f t="shared" si="7"/>
        <v>0</v>
      </c>
      <c r="S19" s="22"/>
      <c r="T19" s="23">
        <f t="shared" si="8"/>
        <v>0</v>
      </c>
      <c r="U19" s="22"/>
      <c r="V19" s="23">
        <f t="shared" si="9"/>
        <v>0</v>
      </c>
      <c r="W19" s="9"/>
      <c r="X19" s="42">
        <f t="shared" si="10"/>
        <v>29.200000000000003</v>
      </c>
      <c r="Y19" s="37">
        <f t="shared" si="11"/>
        <v>0</v>
      </c>
      <c r="Z19" s="37">
        <f t="shared" si="12"/>
        <v>0</v>
      </c>
      <c r="AA19" s="38">
        <f t="shared" si="13"/>
        <v>0</v>
      </c>
      <c r="AB19" s="37">
        <f t="shared" si="14"/>
        <v>29.200000000000003</v>
      </c>
      <c r="AC19" s="37">
        <f t="shared" si="15"/>
        <v>0</v>
      </c>
      <c r="AD19" s="37">
        <f t="shared" si="16"/>
        <v>0</v>
      </c>
      <c r="AE19" s="38">
        <f t="shared" si="17"/>
        <v>0</v>
      </c>
      <c r="AF19" s="37">
        <f t="shared" si="18"/>
        <v>0</v>
      </c>
      <c r="AG19" s="37">
        <f t="shared" si="19"/>
        <v>0</v>
      </c>
      <c r="AH19" s="37">
        <f t="shared" si="20"/>
        <v>0</v>
      </c>
      <c r="AI19" s="37">
        <f t="shared" si="21"/>
        <v>0</v>
      </c>
      <c r="AJ19" s="38">
        <f t="shared" si="22"/>
        <v>0</v>
      </c>
      <c r="AK19" s="38">
        <f t="shared" si="23"/>
        <v>29.200000000000003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s="19" customFormat="1" x14ac:dyDescent="0.25">
      <c r="A20" s="1" t="s">
        <v>37</v>
      </c>
      <c r="B20" s="48" t="s">
        <v>71</v>
      </c>
      <c r="C20" s="20">
        <f t="shared" si="0"/>
        <v>29.200000000000003</v>
      </c>
      <c r="D20" s="21">
        <v>6</v>
      </c>
      <c r="E20" s="22">
        <v>4</v>
      </c>
      <c r="F20" s="52">
        <f t="shared" si="1"/>
        <v>29.200000000000003</v>
      </c>
      <c r="G20" s="22"/>
      <c r="H20" s="23">
        <f t="shared" si="2"/>
        <v>0</v>
      </c>
      <c r="I20" s="22"/>
      <c r="J20" s="23">
        <f t="shared" si="3"/>
        <v>0</v>
      </c>
      <c r="K20" s="22"/>
      <c r="L20" s="23">
        <f t="shared" si="4"/>
        <v>0</v>
      </c>
      <c r="M20" s="22"/>
      <c r="N20" s="23">
        <f t="shared" si="5"/>
        <v>0</v>
      </c>
      <c r="O20" s="22"/>
      <c r="P20" s="23">
        <f t="shared" si="6"/>
        <v>0</v>
      </c>
      <c r="Q20" s="22"/>
      <c r="R20" s="23">
        <f t="shared" si="7"/>
        <v>0</v>
      </c>
      <c r="S20" s="22"/>
      <c r="T20" s="23">
        <f t="shared" si="8"/>
        <v>0</v>
      </c>
      <c r="U20" s="22"/>
      <c r="V20" s="23">
        <f t="shared" si="9"/>
        <v>0</v>
      </c>
      <c r="W20" s="9"/>
      <c r="X20" s="42">
        <f t="shared" si="10"/>
        <v>29.200000000000003</v>
      </c>
      <c r="Y20" s="37">
        <f t="shared" si="11"/>
        <v>0</v>
      </c>
      <c r="Z20" s="37">
        <f t="shared" si="12"/>
        <v>0</v>
      </c>
      <c r="AA20" s="38">
        <f t="shared" si="13"/>
        <v>0</v>
      </c>
      <c r="AB20" s="37">
        <f t="shared" si="14"/>
        <v>29.200000000000003</v>
      </c>
      <c r="AC20" s="37">
        <f t="shared" si="15"/>
        <v>0</v>
      </c>
      <c r="AD20" s="37">
        <f t="shared" si="16"/>
        <v>0</v>
      </c>
      <c r="AE20" s="38">
        <f t="shared" si="17"/>
        <v>0</v>
      </c>
      <c r="AF20" s="37">
        <f t="shared" si="18"/>
        <v>0</v>
      </c>
      <c r="AG20" s="37">
        <f t="shared" si="19"/>
        <v>0</v>
      </c>
      <c r="AH20" s="37">
        <f t="shared" si="20"/>
        <v>0</v>
      </c>
      <c r="AI20" s="37">
        <f t="shared" si="21"/>
        <v>0</v>
      </c>
      <c r="AJ20" s="38">
        <f t="shared" si="22"/>
        <v>0</v>
      </c>
      <c r="AK20" s="38">
        <f t="shared" si="23"/>
        <v>29.200000000000003</v>
      </c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s="19" customFormat="1" x14ac:dyDescent="0.25">
      <c r="A21" s="1" t="s">
        <v>23</v>
      </c>
      <c r="B21" s="48"/>
      <c r="C21" s="20">
        <f t="shared" si="0"/>
        <v>26.6</v>
      </c>
      <c r="D21" s="21">
        <v>7</v>
      </c>
      <c r="E21" s="22">
        <v>5</v>
      </c>
      <c r="F21" s="52">
        <f t="shared" si="1"/>
        <v>26.6</v>
      </c>
      <c r="G21" s="22"/>
      <c r="H21" s="23">
        <f t="shared" si="2"/>
        <v>0</v>
      </c>
      <c r="I21" s="22"/>
      <c r="J21" s="23">
        <f t="shared" si="3"/>
        <v>0</v>
      </c>
      <c r="K21" s="22"/>
      <c r="L21" s="23">
        <f t="shared" si="4"/>
        <v>0</v>
      </c>
      <c r="M21" s="22"/>
      <c r="N21" s="23">
        <f t="shared" si="5"/>
        <v>0</v>
      </c>
      <c r="O21" s="22"/>
      <c r="P21" s="23">
        <f t="shared" si="6"/>
        <v>0</v>
      </c>
      <c r="Q21" s="22"/>
      <c r="R21" s="23">
        <f t="shared" si="7"/>
        <v>0</v>
      </c>
      <c r="S21" s="22"/>
      <c r="T21" s="23">
        <f t="shared" si="8"/>
        <v>0</v>
      </c>
      <c r="U21" s="22"/>
      <c r="V21" s="23">
        <f t="shared" si="9"/>
        <v>0</v>
      </c>
      <c r="W21" s="9"/>
      <c r="X21" s="42">
        <f t="shared" si="10"/>
        <v>26.6</v>
      </c>
      <c r="Y21" s="37">
        <f t="shared" si="11"/>
        <v>0</v>
      </c>
      <c r="Z21" s="37">
        <f t="shared" si="12"/>
        <v>0</v>
      </c>
      <c r="AA21" s="38">
        <f t="shared" si="13"/>
        <v>0</v>
      </c>
      <c r="AB21" s="37">
        <f t="shared" si="14"/>
        <v>26.6</v>
      </c>
      <c r="AC21" s="37">
        <f t="shared" si="15"/>
        <v>0</v>
      </c>
      <c r="AD21" s="37">
        <f t="shared" si="16"/>
        <v>0</v>
      </c>
      <c r="AE21" s="38">
        <f t="shared" si="17"/>
        <v>0</v>
      </c>
      <c r="AF21" s="37">
        <f t="shared" si="18"/>
        <v>0</v>
      </c>
      <c r="AG21" s="37">
        <f t="shared" si="19"/>
        <v>0</v>
      </c>
      <c r="AH21" s="37">
        <f t="shared" si="20"/>
        <v>0</v>
      </c>
      <c r="AI21" s="37">
        <f t="shared" si="21"/>
        <v>0</v>
      </c>
      <c r="AJ21" s="38">
        <f t="shared" si="22"/>
        <v>0</v>
      </c>
      <c r="AK21" s="38">
        <f t="shared" si="23"/>
        <v>26.6</v>
      </c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19" customFormat="1" x14ac:dyDescent="0.25">
      <c r="A22" s="1" t="s">
        <v>0</v>
      </c>
      <c r="B22" s="48" t="s">
        <v>71</v>
      </c>
      <c r="C22" s="20">
        <f t="shared" si="0"/>
        <v>26.6</v>
      </c>
      <c r="D22" s="21">
        <v>7</v>
      </c>
      <c r="E22" s="22">
        <v>5</v>
      </c>
      <c r="F22" s="52">
        <f t="shared" si="1"/>
        <v>26.6</v>
      </c>
      <c r="G22" s="22"/>
      <c r="H22" s="23">
        <f t="shared" si="2"/>
        <v>0</v>
      </c>
      <c r="I22" s="22"/>
      <c r="J22" s="23">
        <f t="shared" si="3"/>
        <v>0</v>
      </c>
      <c r="K22" s="22"/>
      <c r="L22" s="23">
        <f t="shared" si="4"/>
        <v>0</v>
      </c>
      <c r="M22" s="22"/>
      <c r="N22" s="23">
        <f t="shared" si="5"/>
        <v>0</v>
      </c>
      <c r="O22" s="22"/>
      <c r="P22" s="23">
        <f t="shared" si="6"/>
        <v>0</v>
      </c>
      <c r="Q22" s="22"/>
      <c r="R22" s="23">
        <f t="shared" si="7"/>
        <v>0</v>
      </c>
      <c r="S22" s="22"/>
      <c r="T22" s="23">
        <f t="shared" si="8"/>
        <v>0</v>
      </c>
      <c r="U22" s="22"/>
      <c r="V22" s="23">
        <f t="shared" si="9"/>
        <v>0</v>
      </c>
      <c r="W22" s="9"/>
      <c r="X22" s="42">
        <f t="shared" si="10"/>
        <v>26.6</v>
      </c>
      <c r="Y22" s="37">
        <f t="shared" si="11"/>
        <v>0</v>
      </c>
      <c r="Z22" s="37">
        <f t="shared" si="12"/>
        <v>0</v>
      </c>
      <c r="AA22" s="38">
        <f t="shared" si="13"/>
        <v>0</v>
      </c>
      <c r="AB22" s="37">
        <f t="shared" si="14"/>
        <v>26.6</v>
      </c>
      <c r="AC22" s="37">
        <f t="shared" si="15"/>
        <v>0</v>
      </c>
      <c r="AD22" s="37">
        <f t="shared" si="16"/>
        <v>0</v>
      </c>
      <c r="AE22" s="38">
        <f t="shared" si="17"/>
        <v>0</v>
      </c>
      <c r="AF22" s="37">
        <f t="shared" si="18"/>
        <v>0</v>
      </c>
      <c r="AG22" s="37">
        <f t="shared" si="19"/>
        <v>0</v>
      </c>
      <c r="AH22" s="37">
        <f t="shared" si="20"/>
        <v>0</v>
      </c>
      <c r="AI22" s="37">
        <f t="shared" si="21"/>
        <v>0</v>
      </c>
      <c r="AJ22" s="38">
        <f t="shared" si="22"/>
        <v>0</v>
      </c>
      <c r="AK22" s="38">
        <f t="shared" si="23"/>
        <v>26.6</v>
      </c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s="19" customFormat="1" x14ac:dyDescent="0.25">
      <c r="A23" s="1" t="s">
        <v>68</v>
      </c>
      <c r="B23" s="48"/>
      <c r="C23" s="20">
        <f t="shared" si="0"/>
        <v>26.4</v>
      </c>
      <c r="D23" s="21">
        <v>8</v>
      </c>
      <c r="E23" s="22">
        <v>13</v>
      </c>
      <c r="F23" s="52">
        <f t="shared" si="1"/>
        <v>11.7</v>
      </c>
      <c r="G23" s="22">
        <v>12</v>
      </c>
      <c r="H23" s="23">
        <f t="shared" si="2"/>
        <v>14.7</v>
      </c>
      <c r="I23" s="22"/>
      <c r="J23" s="23">
        <f t="shared" si="3"/>
        <v>0</v>
      </c>
      <c r="K23" s="22"/>
      <c r="L23" s="23">
        <f t="shared" si="4"/>
        <v>0</v>
      </c>
      <c r="M23" s="22"/>
      <c r="N23" s="23">
        <f t="shared" si="5"/>
        <v>0</v>
      </c>
      <c r="O23" s="22"/>
      <c r="P23" s="23">
        <f t="shared" si="6"/>
        <v>0</v>
      </c>
      <c r="Q23" s="22"/>
      <c r="R23" s="23">
        <f t="shared" si="7"/>
        <v>0</v>
      </c>
      <c r="S23" s="22"/>
      <c r="T23" s="23">
        <f t="shared" si="8"/>
        <v>0</v>
      </c>
      <c r="U23" s="22"/>
      <c r="V23" s="23">
        <f t="shared" si="9"/>
        <v>0</v>
      </c>
      <c r="W23" s="9"/>
      <c r="X23" s="42">
        <f t="shared" si="10"/>
        <v>11.7</v>
      </c>
      <c r="Y23" s="37">
        <f t="shared" si="11"/>
        <v>14.7</v>
      </c>
      <c r="Z23" s="37">
        <f t="shared" si="12"/>
        <v>0</v>
      </c>
      <c r="AA23" s="38">
        <f t="shared" si="13"/>
        <v>0</v>
      </c>
      <c r="AB23" s="37">
        <f t="shared" si="14"/>
        <v>14.7</v>
      </c>
      <c r="AC23" s="37">
        <f t="shared" si="15"/>
        <v>11.7</v>
      </c>
      <c r="AD23" s="37">
        <f t="shared" si="16"/>
        <v>0</v>
      </c>
      <c r="AE23" s="38">
        <f t="shared" si="17"/>
        <v>0</v>
      </c>
      <c r="AF23" s="37">
        <f t="shared" si="18"/>
        <v>0</v>
      </c>
      <c r="AG23" s="37">
        <f t="shared" si="19"/>
        <v>0</v>
      </c>
      <c r="AH23" s="37">
        <f t="shared" si="20"/>
        <v>0</v>
      </c>
      <c r="AI23" s="37">
        <f t="shared" si="21"/>
        <v>0</v>
      </c>
      <c r="AJ23" s="38">
        <f t="shared" si="22"/>
        <v>0</v>
      </c>
      <c r="AK23" s="38">
        <f t="shared" si="23"/>
        <v>26.4</v>
      </c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s="19" customFormat="1" x14ac:dyDescent="0.25">
      <c r="A24" s="1" t="s">
        <v>69</v>
      </c>
      <c r="B24" s="48" t="s">
        <v>71</v>
      </c>
      <c r="C24" s="20">
        <f t="shared" si="0"/>
        <v>26.4</v>
      </c>
      <c r="D24" s="21">
        <v>8</v>
      </c>
      <c r="E24" s="22">
        <v>13</v>
      </c>
      <c r="F24" s="52">
        <f t="shared" si="1"/>
        <v>11.7</v>
      </c>
      <c r="G24" s="22">
        <v>12</v>
      </c>
      <c r="H24" s="23">
        <f t="shared" si="2"/>
        <v>14.7</v>
      </c>
      <c r="I24" s="22"/>
      <c r="J24" s="23">
        <f t="shared" si="3"/>
        <v>0</v>
      </c>
      <c r="K24" s="22"/>
      <c r="L24" s="23">
        <f t="shared" si="4"/>
        <v>0</v>
      </c>
      <c r="M24" s="22"/>
      <c r="N24" s="23">
        <f t="shared" si="5"/>
        <v>0</v>
      </c>
      <c r="O24" s="22"/>
      <c r="P24" s="23">
        <f t="shared" si="6"/>
        <v>0</v>
      </c>
      <c r="Q24" s="22"/>
      <c r="R24" s="23">
        <f t="shared" si="7"/>
        <v>0</v>
      </c>
      <c r="S24" s="22"/>
      <c r="T24" s="23">
        <f t="shared" si="8"/>
        <v>0</v>
      </c>
      <c r="U24" s="22"/>
      <c r="V24" s="23">
        <f t="shared" si="9"/>
        <v>0</v>
      </c>
      <c r="W24" s="9"/>
      <c r="X24" s="42">
        <f t="shared" si="10"/>
        <v>11.7</v>
      </c>
      <c r="Y24" s="37">
        <f t="shared" si="11"/>
        <v>14.7</v>
      </c>
      <c r="Z24" s="37">
        <f t="shared" si="12"/>
        <v>0</v>
      </c>
      <c r="AA24" s="38">
        <f t="shared" si="13"/>
        <v>0</v>
      </c>
      <c r="AB24" s="37">
        <f t="shared" si="14"/>
        <v>14.7</v>
      </c>
      <c r="AC24" s="37">
        <f t="shared" si="15"/>
        <v>11.7</v>
      </c>
      <c r="AD24" s="37">
        <f t="shared" si="16"/>
        <v>0</v>
      </c>
      <c r="AE24" s="38">
        <f t="shared" si="17"/>
        <v>0</v>
      </c>
      <c r="AF24" s="37">
        <f t="shared" si="18"/>
        <v>0</v>
      </c>
      <c r="AG24" s="37">
        <f t="shared" si="19"/>
        <v>0</v>
      </c>
      <c r="AH24" s="37">
        <f t="shared" si="20"/>
        <v>0</v>
      </c>
      <c r="AI24" s="37">
        <f t="shared" si="21"/>
        <v>0</v>
      </c>
      <c r="AJ24" s="38">
        <f t="shared" si="22"/>
        <v>0</v>
      </c>
      <c r="AK24" s="38">
        <f t="shared" si="23"/>
        <v>26.4</v>
      </c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s="19" customFormat="1" x14ac:dyDescent="0.25">
      <c r="A25" s="1" t="s">
        <v>6</v>
      </c>
      <c r="B25" s="48"/>
      <c r="C25" s="20">
        <f t="shared" si="0"/>
        <v>25</v>
      </c>
      <c r="D25" s="21">
        <v>9</v>
      </c>
      <c r="E25" s="22">
        <v>15</v>
      </c>
      <c r="F25" s="52">
        <f t="shared" si="1"/>
        <v>8.7999999999999989</v>
      </c>
      <c r="G25" s="22">
        <v>11</v>
      </c>
      <c r="H25" s="23">
        <f t="shared" si="2"/>
        <v>16.200000000000003</v>
      </c>
      <c r="I25" s="22"/>
      <c r="J25" s="23">
        <f t="shared" si="3"/>
        <v>0</v>
      </c>
      <c r="K25" s="22"/>
      <c r="L25" s="23">
        <f t="shared" si="4"/>
        <v>0</v>
      </c>
      <c r="M25" s="22"/>
      <c r="N25" s="23">
        <f t="shared" si="5"/>
        <v>0</v>
      </c>
      <c r="O25" s="22"/>
      <c r="P25" s="23">
        <f t="shared" si="6"/>
        <v>0</v>
      </c>
      <c r="Q25" s="22"/>
      <c r="R25" s="23">
        <f t="shared" si="7"/>
        <v>0</v>
      </c>
      <c r="S25" s="22"/>
      <c r="T25" s="23">
        <f t="shared" si="8"/>
        <v>0</v>
      </c>
      <c r="U25" s="22"/>
      <c r="V25" s="23">
        <f t="shared" si="9"/>
        <v>0</v>
      </c>
      <c r="W25" s="9"/>
      <c r="X25" s="42">
        <f t="shared" si="10"/>
        <v>8.7999999999999989</v>
      </c>
      <c r="Y25" s="37">
        <f t="shared" si="11"/>
        <v>16.200000000000003</v>
      </c>
      <c r="Z25" s="37">
        <f t="shared" si="12"/>
        <v>0</v>
      </c>
      <c r="AA25" s="38">
        <f t="shared" si="13"/>
        <v>0</v>
      </c>
      <c r="AB25" s="37">
        <f t="shared" si="14"/>
        <v>16.200000000000003</v>
      </c>
      <c r="AC25" s="37">
        <f t="shared" si="15"/>
        <v>8.7999999999999989</v>
      </c>
      <c r="AD25" s="37">
        <f t="shared" si="16"/>
        <v>0</v>
      </c>
      <c r="AE25" s="38">
        <f t="shared" si="17"/>
        <v>0</v>
      </c>
      <c r="AF25" s="37">
        <f t="shared" si="18"/>
        <v>0</v>
      </c>
      <c r="AG25" s="37">
        <f t="shared" si="19"/>
        <v>0</v>
      </c>
      <c r="AH25" s="37">
        <f t="shared" si="20"/>
        <v>0</v>
      </c>
      <c r="AI25" s="37">
        <f t="shared" si="21"/>
        <v>0</v>
      </c>
      <c r="AJ25" s="38">
        <f t="shared" si="22"/>
        <v>0</v>
      </c>
      <c r="AK25" s="38">
        <f t="shared" si="23"/>
        <v>25</v>
      </c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s="19" customFormat="1" x14ac:dyDescent="0.25">
      <c r="A26" s="1" t="s">
        <v>14</v>
      </c>
      <c r="B26" s="48" t="s">
        <v>71</v>
      </c>
      <c r="C26" s="20">
        <f t="shared" si="0"/>
        <v>25</v>
      </c>
      <c r="D26" s="21">
        <v>9</v>
      </c>
      <c r="E26" s="22">
        <v>15</v>
      </c>
      <c r="F26" s="52">
        <f t="shared" si="1"/>
        <v>8.7999999999999989</v>
      </c>
      <c r="G26" s="22">
        <v>11</v>
      </c>
      <c r="H26" s="23">
        <f t="shared" si="2"/>
        <v>16.200000000000003</v>
      </c>
      <c r="I26" s="22"/>
      <c r="J26" s="23">
        <f t="shared" si="3"/>
        <v>0</v>
      </c>
      <c r="K26" s="22"/>
      <c r="L26" s="23">
        <f t="shared" si="4"/>
        <v>0</v>
      </c>
      <c r="M26" s="22"/>
      <c r="N26" s="23">
        <f t="shared" si="5"/>
        <v>0</v>
      </c>
      <c r="O26" s="22"/>
      <c r="P26" s="23">
        <f t="shared" si="6"/>
        <v>0</v>
      </c>
      <c r="Q26" s="22"/>
      <c r="R26" s="23">
        <f t="shared" si="7"/>
        <v>0</v>
      </c>
      <c r="S26" s="22"/>
      <c r="T26" s="23">
        <f t="shared" si="8"/>
        <v>0</v>
      </c>
      <c r="U26" s="22"/>
      <c r="V26" s="23">
        <f t="shared" si="9"/>
        <v>0</v>
      </c>
      <c r="W26" s="9"/>
      <c r="X26" s="42">
        <f t="shared" si="10"/>
        <v>8.7999999999999989</v>
      </c>
      <c r="Y26" s="37">
        <f t="shared" si="11"/>
        <v>16.200000000000003</v>
      </c>
      <c r="Z26" s="37">
        <f t="shared" si="12"/>
        <v>0</v>
      </c>
      <c r="AA26" s="38">
        <f t="shared" si="13"/>
        <v>0</v>
      </c>
      <c r="AB26" s="37">
        <f t="shared" si="14"/>
        <v>16.200000000000003</v>
      </c>
      <c r="AC26" s="37">
        <f t="shared" si="15"/>
        <v>8.7999999999999989</v>
      </c>
      <c r="AD26" s="37">
        <f t="shared" si="16"/>
        <v>0</v>
      </c>
      <c r="AE26" s="38">
        <f t="shared" si="17"/>
        <v>0</v>
      </c>
      <c r="AF26" s="37">
        <f t="shared" si="18"/>
        <v>0</v>
      </c>
      <c r="AG26" s="37">
        <f t="shared" si="19"/>
        <v>0</v>
      </c>
      <c r="AH26" s="37">
        <f t="shared" si="20"/>
        <v>0</v>
      </c>
      <c r="AI26" s="37">
        <f t="shared" si="21"/>
        <v>0</v>
      </c>
      <c r="AJ26" s="38">
        <f t="shared" si="22"/>
        <v>0</v>
      </c>
      <c r="AK26" s="38">
        <f t="shared" si="23"/>
        <v>25</v>
      </c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s="19" customFormat="1" x14ac:dyDescent="0.25">
      <c r="A27" s="1" t="s">
        <v>84</v>
      </c>
      <c r="B27" s="48"/>
      <c r="C27" s="20">
        <f t="shared" si="0"/>
        <v>24.3</v>
      </c>
      <c r="D27" s="21">
        <v>10</v>
      </c>
      <c r="E27" s="22">
        <v>6</v>
      </c>
      <c r="F27" s="52">
        <f t="shared" si="1"/>
        <v>24.3</v>
      </c>
      <c r="G27" s="22"/>
      <c r="H27" s="23">
        <f t="shared" si="2"/>
        <v>0</v>
      </c>
      <c r="I27" s="22"/>
      <c r="J27" s="23">
        <f t="shared" si="3"/>
        <v>0</v>
      </c>
      <c r="K27" s="22"/>
      <c r="L27" s="23">
        <f t="shared" si="4"/>
        <v>0</v>
      </c>
      <c r="M27" s="22"/>
      <c r="N27" s="23">
        <f t="shared" si="5"/>
        <v>0</v>
      </c>
      <c r="O27" s="22"/>
      <c r="P27" s="23">
        <f t="shared" si="6"/>
        <v>0</v>
      </c>
      <c r="Q27" s="22"/>
      <c r="R27" s="23">
        <f t="shared" si="7"/>
        <v>0</v>
      </c>
      <c r="S27" s="22"/>
      <c r="T27" s="23">
        <f t="shared" si="8"/>
        <v>0</v>
      </c>
      <c r="U27" s="22"/>
      <c r="V27" s="23">
        <f t="shared" si="9"/>
        <v>0</v>
      </c>
      <c r="W27" s="9"/>
      <c r="X27" s="42">
        <f t="shared" si="10"/>
        <v>24.3</v>
      </c>
      <c r="Y27" s="37">
        <f t="shared" si="11"/>
        <v>0</v>
      </c>
      <c r="Z27" s="37">
        <f t="shared" si="12"/>
        <v>0</v>
      </c>
      <c r="AA27" s="38">
        <f t="shared" si="13"/>
        <v>0</v>
      </c>
      <c r="AB27" s="37">
        <f t="shared" si="14"/>
        <v>24.3</v>
      </c>
      <c r="AC27" s="37">
        <f t="shared" si="15"/>
        <v>0</v>
      </c>
      <c r="AD27" s="37">
        <f t="shared" si="16"/>
        <v>0</v>
      </c>
      <c r="AE27" s="38">
        <f t="shared" si="17"/>
        <v>0</v>
      </c>
      <c r="AF27" s="37">
        <f t="shared" si="18"/>
        <v>0</v>
      </c>
      <c r="AG27" s="37">
        <f t="shared" si="19"/>
        <v>0</v>
      </c>
      <c r="AH27" s="37">
        <f t="shared" si="20"/>
        <v>0</v>
      </c>
      <c r="AI27" s="37">
        <f t="shared" si="21"/>
        <v>0</v>
      </c>
      <c r="AJ27" s="38">
        <f t="shared" si="22"/>
        <v>0</v>
      </c>
      <c r="AK27" s="38">
        <f t="shared" si="23"/>
        <v>24.3</v>
      </c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s="19" customFormat="1" x14ac:dyDescent="0.25">
      <c r="A28" s="1" t="s">
        <v>38</v>
      </c>
      <c r="B28" s="48" t="s">
        <v>71</v>
      </c>
      <c r="C28" s="20">
        <f t="shared" si="0"/>
        <v>24.3</v>
      </c>
      <c r="D28" s="21">
        <v>10</v>
      </c>
      <c r="E28" s="22">
        <v>6</v>
      </c>
      <c r="F28" s="52">
        <f t="shared" si="1"/>
        <v>24.3</v>
      </c>
      <c r="G28" s="22"/>
      <c r="H28" s="23">
        <f t="shared" si="2"/>
        <v>0</v>
      </c>
      <c r="I28" s="22"/>
      <c r="J28" s="23">
        <f t="shared" si="3"/>
        <v>0</v>
      </c>
      <c r="K28" s="22"/>
      <c r="L28" s="23">
        <f t="shared" si="4"/>
        <v>0</v>
      </c>
      <c r="M28" s="22"/>
      <c r="N28" s="23">
        <f t="shared" si="5"/>
        <v>0</v>
      </c>
      <c r="O28" s="22"/>
      <c r="P28" s="23">
        <f t="shared" si="6"/>
        <v>0</v>
      </c>
      <c r="Q28" s="22"/>
      <c r="R28" s="23">
        <f t="shared" si="7"/>
        <v>0</v>
      </c>
      <c r="S28" s="22"/>
      <c r="T28" s="23">
        <f t="shared" si="8"/>
        <v>0</v>
      </c>
      <c r="U28" s="22"/>
      <c r="V28" s="23">
        <f t="shared" si="9"/>
        <v>0</v>
      </c>
      <c r="W28" s="9"/>
      <c r="X28" s="42">
        <f t="shared" si="10"/>
        <v>24.3</v>
      </c>
      <c r="Y28" s="37">
        <f t="shared" si="11"/>
        <v>0</v>
      </c>
      <c r="Z28" s="37">
        <f t="shared" si="12"/>
        <v>0</v>
      </c>
      <c r="AA28" s="38">
        <f t="shared" si="13"/>
        <v>0</v>
      </c>
      <c r="AB28" s="37">
        <f t="shared" si="14"/>
        <v>24.3</v>
      </c>
      <c r="AC28" s="37">
        <f t="shared" si="15"/>
        <v>0</v>
      </c>
      <c r="AD28" s="37">
        <f t="shared" si="16"/>
        <v>0</v>
      </c>
      <c r="AE28" s="38">
        <f t="shared" si="17"/>
        <v>0</v>
      </c>
      <c r="AF28" s="37">
        <f t="shared" si="18"/>
        <v>0</v>
      </c>
      <c r="AG28" s="37">
        <f t="shared" si="19"/>
        <v>0</v>
      </c>
      <c r="AH28" s="37">
        <f t="shared" si="20"/>
        <v>0</v>
      </c>
      <c r="AI28" s="37">
        <f t="shared" si="21"/>
        <v>0</v>
      </c>
      <c r="AJ28" s="38">
        <f t="shared" si="22"/>
        <v>0</v>
      </c>
      <c r="AK28" s="38">
        <f t="shared" si="23"/>
        <v>24.3</v>
      </c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s="19" customFormat="1" x14ac:dyDescent="0.25">
      <c r="A29" s="1" t="s">
        <v>131</v>
      </c>
      <c r="B29" s="48"/>
      <c r="C29" s="20">
        <f t="shared" si="0"/>
        <v>23.1</v>
      </c>
      <c r="D29" s="21">
        <v>10.6666666666667</v>
      </c>
      <c r="E29" s="22"/>
      <c r="F29" s="52">
        <f t="shared" si="1"/>
        <v>0</v>
      </c>
      <c r="G29" s="22">
        <v>7</v>
      </c>
      <c r="H29" s="23">
        <f t="shared" si="2"/>
        <v>23.1</v>
      </c>
      <c r="I29" s="22"/>
      <c r="J29" s="23">
        <f t="shared" si="3"/>
        <v>0</v>
      </c>
      <c r="K29" s="22"/>
      <c r="L29" s="23">
        <f t="shared" si="4"/>
        <v>0</v>
      </c>
      <c r="M29" s="22"/>
      <c r="N29" s="23">
        <f t="shared" si="5"/>
        <v>0</v>
      </c>
      <c r="O29" s="22"/>
      <c r="P29" s="23">
        <f t="shared" si="6"/>
        <v>0</v>
      </c>
      <c r="Q29" s="22"/>
      <c r="R29" s="23">
        <f t="shared" si="7"/>
        <v>0</v>
      </c>
      <c r="S29" s="22"/>
      <c r="T29" s="23">
        <f t="shared" si="8"/>
        <v>0</v>
      </c>
      <c r="U29" s="22"/>
      <c r="V29" s="23">
        <f t="shared" si="9"/>
        <v>0</v>
      </c>
      <c r="W29" s="9"/>
      <c r="X29" s="42">
        <f t="shared" si="10"/>
        <v>0</v>
      </c>
      <c r="Y29" s="37">
        <f t="shared" si="11"/>
        <v>23.1</v>
      </c>
      <c r="Z29" s="37">
        <f t="shared" si="12"/>
        <v>0</v>
      </c>
      <c r="AA29" s="38">
        <f t="shared" si="13"/>
        <v>0</v>
      </c>
      <c r="AB29" s="37">
        <f t="shared" si="14"/>
        <v>23.1</v>
      </c>
      <c r="AC29" s="37">
        <f t="shared" si="15"/>
        <v>0</v>
      </c>
      <c r="AD29" s="37">
        <f t="shared" si="16"/>
        <v>0</v>
      </c>
      <c r="AE29" s="38">
        <f t="shared" si="17"/>
        <v>0</v>
      </c>
      <c r="AF29" s="37">
        <f t="shared" si="18"/>
        <v>0</v>
      </c>
      <c r="AG29" s="37">
        <f t="shared" si="19"/>
        <v>0</v>
      </c>
      <c r="AH29" s="37">
        <f t="shared" si="20"/>
        <v>0</v>
      </c>
      <c r="AI29" s="37">
        <f t="shared" si="21"/>
        <v>0</v>
      </c>
      <c r="AJ29" s="38">
        <f t="shared" si="22"/>
        <v>0</v>
      </c>
      <c r="AK29" s="38">
        <f t="shared" si="23"/>
        <v>23.1</v>
      </c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s="19" customFormat="1" x14ac:dyDescent="0.25">
      <c r="A30" s="1" t="s">
        <v>132</v>
      </c>
      <c r="B30" s="48" t="s">
        <v>71</v>
      </c>
      <c r="C30" s="20">
        <f t="shared" si="0"/>
        <v>23.1</v>
      </c>
      <c r="D30" s="21">
        <v>11.1666666666667</v>
      </c>
      <c r="E30" s="22"/>
      <c r="F30" s="52">
        <f t="shared" si="1"/>
        <v>0</v>
      </c>
      <c r="G30" s="22">
        <v>7</v>
      </c>
      <c r="H30" s="23">
        <f t="shared" si="2"/>
        <v>23.1</v>
      </c>
      <c r="I30" s="22"/>
      <c r="J30" s="23">
        <f t="shared" si="3"/>
        <v>0</v>
      </c>
      <c r="K30" s="22"/>
      <c r="L30" s="23">
        <f t="shared" si="4"/>
        <v>0</v>
      </c>
      <c r="M30" s="22"/>
      <c r="N30" s="23">
        <f t="shared" si="5"/>
        <v>0</v>
      </c>
      <c r="O30" s="22"/>
      <c r="P30" s="23">
        <f t="shared" si="6"/>
        <v>0</v>
      </c>
      <c r="Q30" s="22"/>
      <c r="R30" s="23">
        <f t="shared" si="7"/>
        <v>0</v>
      </c>
      <c r="S30" s="22"/>
      <c r="T30" s="23">
        <f t="shared" si="8"/>
        <v>0</v>
      </c>
      <c r="U30" s="22"/>
      <c r="V30" s="23">
        <f t="shared" si="9"/>
        <v>0</v>
      </c>
      <c r="W30" s="9"/>
      <c r="X30" s="42">
        <f t="shared" si="10"/>
        <v>0</v>
      </c>
      <c r="Y30" s="37">
        <f t="shared" si="11"/>
        <v>23.1</v>
      </c>
      <c r="Z30" s="37">
        <f t="shared" si="12"/>
        <v>0</v>
      </c>
      <c r="AA30" s="38">
        <f t="shared" si="13"/>
        <v>0</v>
      </c>
      <c r="AB30" s="37">
        <f t="shared" si="14"/>
        <v>23.1</v>
      </c>
      <c r="AC30" s="37">
        <f t="shared" si="15"/>
        <v>0</v>
      </c>
      <c r="AD30" s="37">
        <f t="shared" si="16"/>
        <v>0</v>
      </c>
      <c r="AE30" s="38">
        <f t="shared" si="17"/>
        <v>0</v>
      </c>
      <c r="AF30" s="37">
        <f t="shared" si="18"/>
        <v>0</v>
      </c>
      <c r="AG30" s="37">
        <f t="shared" si="19"/>
        <v>0</v>
      </c>
      <c r="AH30" s="37">
        <f t="shared" si="20"/>
        <v>0</v>
      </c>
      <c r="AI30" s="37">
        <f t="shared" si="21"/>
        <v>0</v>
      </c>
      <c r="AJ30" s="38">
        <f t="shared" si="22"/>
        <v>0</v>
      </c>
      <c r="AK30" s="38">
        <f t="shared" si="23"/>
        <v>23.1</v>
      </c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s="19" customFormat="1" x14ac:dyDescent="0.25">
      <c r="A31" s="1" t="s">
        <v>34</v>
      </c>
      <c r="B31" s="48"/>
      <c r="C31" s="20">
        <f t="shared" si="0"/>
        <v>22.1</v>
      </c>
      <c r="D31" s="21">
        <v>11.6666666666667</v>
      </c>
      <c r="E31" s="22">
        <v>7</v>
      </c>
      <c r="F31" s="52">
        <f t="shared" si="1"/>
        <v>22.1</v>
      </c>
      <c r="G31" s="22"/>
      <c r="H31" s="23">
        <f t="shared" si="2"/>
        <v>0</v>
      </c>
      <c r="I31" s="22"/>
      <c r="J31" s="23">
        <f t="shared" si="3"/>
        <v>0</v>
      </c>
      <c r="K31" s="22"/>
      <c r="L31" s="23">
        <f t="shared" si="4"/>
        <v>0</v>
      </c>
      <c r="M31" s="22"/>
      <c r="N31" s="23">
        <f t="shared" si="5"/>
        <v>0</v>
      </c>
      <c r="O31" s="22"/>
      <c r="P31" s="23">
        <f t="shared" si="6"/>
        <v>0</v>
      </c>
      <c r="Q31" s="22"/>
      <c r="R31" s="23">
        <f t="shared" si="7"/>
        <v>0</v>
      </c>
      <c r="S31" s="22"/>
      <c r="T31" s="23">
        <f t="shared" si="8"/>
        <v>0</v>
      </c>
      <c r="U31" s="22"/>
      <c r="V31" s="23">
        <f t="shared" si="9"/>
        <v>0</v>
      </c>
      <c r="W31" s="9"/>
      <c r="X31" s="42">
        <f t="shared" si="10"/>
        <v>22.1</v>
      </c>
      <c r="Y31" s="37">
        <f t="shared" si="11"/>
        <v>0</v>
      </c>
      <c r="Z31" s="37">
        <f t="shared" si="12"/>
        <v>0</v>
      </c>
      <c r="AA31" s="38">
        <f t="shared" si="13"/>
        <v>0</v>
      </c>
      <c r="AB31" s="37">
        <f t="shared" si="14"/>
        <v>22.1</v>
      </c>
      <c r="AC31" s="37">
        <f t="shared" si="15"/>
        <v>0</v>
      </c>
      <c r="AD31" s="37">
        <f t="shared" si="16"/>
        <v>0</v>
      </c>
      <c r="AE31" s="38">
        <f t="shared" si="17"/>
        <v>0</v>
      </c>
      <c r="AF31" s="37">
        <f t="shared" si="18"/>
        <v>0</v>
      </c>
      <c r="AG31" s="37">
        <f t="shared" si="19"/>
        <v>0</v>
      </c>
      <c r="AH31" s="37">
        <f t="shared" si="20"/>
        <v>0</v>
      </c>
      <c r="AI31" s="37">
        <f t="shared" si="21"/>
        <v>0</v>
      </c>
      <c r="AJ31" s="38">
        <f t="shared" si="22"/>
        <v>0</v>
      </c>
      <c r="AK31" s="38">
        <f t="shared" si="23"/>
        <v>22.1</v>
      </c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3" s="19" customFormat="1" x14ac:dyDescent="0.25">
      <c r="A32" s="1" t="s">
        <v>35</v>
      </c>
      <c r="B32" s="48" t="s">
        <v>71</v>
      </c>
      <c r="C32" s="20">
        <f t="shared" si="0"/>
        <v>22.1</v>
      </c>
      <c r="D32" s="21">
        <v>12.1666666666667</v>
      </c>
      <c r="E32" s="22">
        <v>7</v>
      </c>
      <c r="F32" s="52">
        <f t="shared" si="1"/>
        <v>22.1</v>
      </c>
      <c r="G32" s="22"/>
      <c r="H32" s="23">
        <f t="shared" si="2"/>
        <v>0</v>
      </c>
      <c r="I32" s="22"/>
      <c r="J32" s="23">
        <f t="shared" si="3"/>
        <v>0</v>
      </c>
      <c r="K32" s="22"/>
      <c r="L32" s="23">
        <f t="shared" si="4"/>
        <v>0</v>
      </c>
      <c r="M32" s="22"/>
      <c r="N32" s="23">
        <f t="shared" si="5"/>
        <v>0</v>
      </c>
      <c r="O32" s="22"/>
      <c r="P32" s="23">
        <f t="shared" si="6"/>
        <v>0</v>
      </c>
      <c r="Q32" s="22"/>
      <c r="R32" s="23">
        <f t="shared" si="7"/>
        <v>0</v>
      </c>
      <c r="S32" s="22"/>
      <c r="T32" s="23">
        <f t="shared" si="8"/>
        <v>0</v>
      </c>
      <c r="U32" s="22"/>
      <c r="V32" s="23">
        <f t="shared" si="9"/>
        <v>0</v>
      </c>
      <c r="W32" s="9"/>
      <c r="X32" s="42">
        <f t="shared" si="10"/>
        <v>22.1</v>
      </c>
      <c r="Y32" s="37">
        <f t="shared" si="11"/>
        <v>0</v>
      </c>
      <c r="Z32" s="37">
        <f t="shared" si="12"/>
        <v>0</v>
      </c>
      <c r="AA32" s="38">
        <f t="shared" si="13"/>
        <v>0</v>
      </c>
      <c r="AB32" s="37">
        <f t="shared" si="14"/>
        <v>22.1</v>
      </c>
      <c r="AC32" s="37">
        <f t="shared" si="15"/>
        <v>0</v>
      </c>
      <c r="AD32" s="37">
        <f t="shared" si="16"/>
        <v>0</v>
      </c>
      <c r="AE32" s="38">
        <f t="shared" si="17"/>
        <v>0</v>
      </c>
      <c r="AF32" s="37">
        <f t="shared" si="18"/>
        <v>0</v>
      </c>
      <c r="AG32" s="37">
        <f t="shared" si="19"/>
        <v>0</v>
      </c>
      <c r="AH32" s="37">
        <f t="shared" si="20"/>
        <v>0</v>
      </c>
      <c r="AI32" s="37">
        <f t="shared" si="21"/>
        <v>0</v>
      </c>
      <c r="AJ32" s="38">
        <f t="shared" si="22"/>
        <v>0</v>
      </c>
      <c r="AK32" s="38">
        <f t="shared" si="23"/>
        <v>22.1</v>
      </c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1:53" s="19" customFormat="1" x14ac:dyDescent="0.25">
      <c r="A33" s="1" t="s">
        <v>9</v>
      </c>
      <c r="B33" s="48"/>
      <c r="C33" s="20">
        <f t="shared" si="0"/>
        <v>20.100000000000001</v>
      </c>
      <c r="D33" s="21">
        <v>12.6666666666667</v>
      </c>
      <c r="E33" s="22">
        <v>8</v>
      </c>
      <c r="F33" s="52">
        <f t="shared" si="1"/>
        <v>20.100000000000001</v>
      </c>
      <c r="G33" s="22"/>
      <c r="H33" s="23">
        <f t="shared" si="2"/>
        <v>0</v>
      </c>
      <c r="I33" s="22"/>
      <c r="J33" s="23">
        <f t="shared" si="3"/>
        <v>0</v>
      </c>
      <c r="K33" s="22"/>
      <c r="L33" s="23">
        <f t="shared" si="4"/>
        <v>0</v>
      </c>
      <c r="M33" s="22"/>
      <c r="N33" s="23">
        <f t="shared" si="5"/>
        <v>0</v>
      </c>
      <c r="O33" s="22"/>
      <c r="P33" s="23">
        <f t="shared" si="6"/>
        <v>0</v>
      </c>
      <c r="Q33" s="22"/>
      <c r="R33" s="23">
        <f t="shared" si="7"/>
        <v>0</v>
      </c>
      <c r="S33" s="22"/>
      <c r="T33" s="23">
        <f t="shared" si="8"/>
        <v>0</v>
      </c>
      <c r="U33" s="22"/>
      <c r="V33" s="23">
        <f t="shared" si="9"/>
        <v>0</v>
      </c>
      <c r="W33" s="9"/>
      <c r="X33" s="42">
        <f t="shared" si="10"/>
        <v>20.100000000000001</v>
      </c>
      <c r="Y33" s="37">
        <f t="shared" si="11"/>
        <v>0</v>
      </c>
      <c r="Z33" s="37">
        <f t="shared" si="12"/>
        <v>0</v>
      </c>
      <c r="AA33" s="38">
        <f t="shared" si="13"/>
        <v>0</v>
      </c>
      <c r="AB33" s="37">
        <f t="shared" si="14"/>
        <v>20.100000000000001</v>
      </c>
      <c r="AC33" s="37">
        <f t="shared" si="15"/>
        <v>0</v>
      </c>
      <c r="AD33" s="37">
        <f t="shared" si="16"/>
        <v>0</v>
      </c>
      <c r="AE33" s="38">
        <f t="shared" si="17"/>
        <v>0</v>
      </c>
      <c r="AF33" s="37">
        <f t="shared" si="18"/>
        <v>0</v>
      </c>
      <c r="AG33" s="37">
        <f t="shared" si="19"/>
        <v>0</v>
      </c>
      <c r="AH33" s="37">
        <f t="shared" si="20"/>
        <v>0</v>
      </c>
      <c r="AI33" s="37">
        <f t="shared" si="21"/>
        <v>0</v>
      </c>
      <c r="AJ33" s="38">
        <f t="shared" si="22"/>
        <v>0</v>
      </c>
      <c r="AK33" s="38">
        <f t="shared" si="23"/>
        <v>20.100000000000001</v>
      </c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1:53" s="19" customFormat="1" x14ac:dyDescent="0.25">
      <c r="A34" s="1" t="s">
        <v>10</v>
      </c>
      <c r="B34" s="48" t="s">
        <v>71</v>
      </c>
      <c r="C34" s="20">
        <f t="shared" si="0"/>
        <v>20.100000000000001</v>
      </c>
      <c r="D34" s="21">
        <v>13.1666666666667</v>
      </c>
      <c r="E34" s="22">
        <v>8</v>
      </c>
      <c r="F34" s="52">
        <f t="shared" si="1"/>
        <v>20.100000000000001</v>
      </c>
      <c r="G34" s="22"/>
      <c r="H34" s="23">
        <f t="shared" si="2"/>
        <v>0</v>
      </c>
      <c r="I34" s="22"/>
      <c r="J34" s="23">
        <f t="shared" si="3"/>
        <v>0</v>
      </c>
      <c r="K34" s="22"/>
      <c r="L34" s="23">
        <f t="shared" si="4"/>
        <v>0</v>
      </c>
      <c r="M34" s="22"/>
      <c r="N34" s="23">
        <f t="shared" si="5"/>
        <v>0</v>
      </c>
      <c r="O34" s="22"/>
      <c r="P34" s="23">
        <f t="shared" si="6"/>
        <v>0</v>
      </c>
      <c r="Q34" s="22"/>
      <c r="R34" s="23">
        <f t="shared" si="7"/>
        <v>0</v>
      </c>
      <c r="S34" s="22"/>
      <c r="T34" s="23">
        <f t="shared" si="8"/>
        <v>0</v>
      </c>
      <c r="U34" s="22"/>
      <c r="V34" s="23">
        <f t="shared" si="9"/>
        <v>0</v>
      </c>
      <c r="W34" s="9"/>
      <c r="X34" s="42">
        <f t="shared" si="10"/>
        <v>20.100000000000001</v>
      </c>
      <c r="Y34" s="37">
        <f t="shared" si="11"/>
        <v>0</v>
      </c>
      <c r="Z34" s="37">
        <f t="shared" si="12"/>
        <v>0</v>
      </c>
      <c r="AA34" s="38">
        <f t="shared" si="13"/>
        <v>0</v>
      </c>
      <c r="AB34" s="37">
        <f t="shared" si="14"/>
        <v>20.100000000000001</v>
      </c>
      <c r="AC34" s="37">
        <f t="shared" si="15"/>
        <v>0</v>
      </c>
      <c r="AD34" s="37">
        <f t="shared" si="16"/>
        <v>0</v>
      </c>
      <c r="AE34" s="38">
        <f t="shared" si="17"/>
        <v>0</v>
      </c>
      <c r="AF34" s="37">
        <f t="shared" si="18"/>
        <v>0</v>
      </c>
      <c r="AG34" s="37">
        <f t="shared" si="19"/>
        <v>0</v>
      </c>
      <c r="AH34" s="37">
        <f t="shared" si="20"/>
        <v>0</v>
      </c>
      <c r="AI34" s="37">
        <f t="shared" si="21"/>
        <v>0</v>
      </c>
      <c r="AJ34" s="38">
        <f t="shared" si="22"/>
        <v>0</v>
      </c>
      <c r="AK34" s="38">
        <f t="shared" si="23"/>
        <v>20.100000000000001</v>
      </c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s="19" customFormat="1" x14ac:dyDescent="0.25">
      <c r="A35" s="1" t="s">
        <v>133</v>
      </c>
      <c r="B35" s="48"/>
      <c r="C35" s="20">
        <f t="shared" si="0"/>
        <v>19.5</v>
      </c>
      <c r="D35" s="21">
        <v>13.6666666666667</v>
      </c>
      <c r="E35" s="22"/>
      <c r="F35" s="52">
        <f t="shared" si="1"/>
        <v>0</v>
      </c>
      <c r="G35" s="22">
        <v>9</v>
      </c>
      <c r="H35" s="23">
        <f t="shared" si="2"/>
        <v>19.5</v>
      </c>
      <c r="I35" s="22"/>
      <c r="J35" s="23">
        <f t="shared" si="3"/>
        <v>0</v>
      </c>
      <c r="K35" s="22"/>
      <c r="L35" s="23">
        <f t="shared" si="4"/>
        <v>0</v>
      </c>
      <c r="M35" s="22"/>
      <c r="N35" s="23">
        <f t="shared" si="5"/>
        <v>0</v>
      </c>
      <c r="O35" s="22"/>
      <c r="P35" s="23">
        <f t="shared" si="6"/>
        <v>0</v>
      </c>
      <c r="Q35" s="22"/>
      <c r="R35" s="23">
        <f t="shared" si="7"/>
        <v>0</v>
      </c>
      <c r="S35" s="22"/>
      <c r="T35" s="23">
        <f t="shared" si="8"/>
        <v>0</v>
      </c>
      <c r="U35" s="22"/>
      <c r="V35" s="23">
        <f t="shared" si="9"/>
        <v>0</v>
      </c>
      <c r="W35" s="9"/>
      <c r="X35" s="42">
        <f t="shared" si="10"/>
        <v>0</v>
      </c>
      <c r="Y35" s="37">
        <f t="shared" si="11"/>
        <v>19.5</v>
      </c>
      <c r="Z35" s="37">
        <f t="shared" si="12"/>
        <v>0</v>
      </c>
      <c r="AA35" s="38">
        <f t="shared" si="13"/>
        <v>0</v>
      </c>
      <c r="AB35" s="37">
        <f t="shared" si="14"/>
        <v>19.5</v>
      </c>
      <c r="AC35" s="37">
        <f t="shared" si="15"/>
        <v>0</v>
      </c>
      <c r="AD35" s="37">
        <f t="shared" si="16"/>
        <v>0</v>
      </c>
      <c r="AE35" s="38">
        <f t="shared" si="17"/>
        <v>0</v>
      </c>
      <c r="AF35" s="37">
        <f t="shared" si="18"/>
        <v>0</v>
      </c>
      <c r="AG35" s="37">
        <f t="shared" si="19"/>
        <v>0</v>
      </c>
      <c r="AH35" s="37">
        <f t="shared" si="20"/>
        <v>0</v>
      </c>
      <c r="AI35" s="37">
        <f t="shared" si="21"/>
        <v>0</v>
      </c>
      <c r="AJ35" s="38">
        <f t="shared" si="22"/>
        <v>0</v>
      </c>
      <c r="AK35" s="38">
        <f t="shared" si="23"/>
        <v>19.5</v>
      </c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1:53" s="19" customFormat="1" x14ac:dyDescent="0.25">
      <c r="A36" s="1" t="s">
        <v>134</v>
      </c>
      <c r="B36" s="48" t="s">
        <v>71</v>
      </c>
      <c r="C36" s="20">
        <f t="shared" si="0"/>
        <v>19.5</v>
      </c>
      <c r="D36" s="21">
        <v>14.1666666666667</v>
      </c>
      <c r="E36" s="22"/>
      <c r="F36" s="52">
        <f t="shared" si="1"/>
        <v>0</v>
      </c>
      <c r="G36" s="22">
        <v>9</v>
      </c>
      <c r="H36" s="23">
        <f t="shared" si="2"/>
        <v>19.5</v>
      </c>
      <c r="I36" s="22"/>
      <c r="J36" s="23">
        <f t="shared" si="3"/>
        <v>0</v>
      </c>
      <c r="K36" s="22"/>
      <c r="L36" s="23">
        <f t="shared" si="4"/>
        <v>0</v>
      </c>
      <c r="M36" s="22"/>
      <c r="N36" s="23">
        <f t="shared" si="5"/>
        <v>0</v>
      </c>
      <c r="O36" s="22"/>
      <c r="P36" s="23">
        <f t="shared" si="6"/>
        <v>0</v>
      </c>
      <c r="Q36" s="22"/>
      <c r="R36" s="23">
        <f t="shared" si="7"/>
        <v>0</v>
      </c>
      <c r="S36" s="22"/>
      <c r="T36" s="23">
        <f t="shared" si="8"/>
        <v>0</v>
      </c>
      <c r="U36" s="22"/>
      <c r="V36" s="23">
        <f t="shared" si="9"/>
        <v>0</v>
      </c>
      <c r="W36" s="9"/>
      <c r="X36" s="42">
        <f t="shared" si="10"/>
        <v>0</v>
      </c>
      <c r="Y36" s="37">
        <f t="shared" si="11"/>
        <v>19.5</v>
      </c>
      <c r="Z36" s="37">
        <f t="shared" si="12"/>
        <v>0</v>
      </c>
      <c r="AA36" s="38">
        <f t="shared" si="13"/>
        <v>0</v>
      </c>
      <c r="AB36" s="37">
        <f t="shared" si="14"/>
        <v>19.5</v>
      </c>
      <c r="AC36" s="37">
        <f t="shared" si="15"/>
        <v>0</v>
      </c>
      <c r="AD36" s="37">
        <f t="shared" si="16"/>
        <v>0</v>
      </c>
      <c r="AE36" s="38">
        <f t="shared" si="17"/>
        <v>0</v>
      </c>
      <c r="AF36" s="37">
        <f t="shared" si="18"/>
        <v>0</v>
      </c>
      <c r="AG36" s="37">
        <f t="shared" si="19"/>
        <v>0</v>
      </c>
      <c r="AH36" s="37">
        <f t="shared" si="20"/>
        <v>0</v>
      </c>
      <c r="AI36" s="37">
        <f t="shared" si="21"/>
        <v>0</v>
      </c>
      <c r="AJ36" s="38">
        <f t="shared" si="22"/>
        <v>0</v>
      </c>
      <c r="AK36" s="38">
        <f t="shared" si="23"/>
        <v>19.5</v>
      </c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1:53" s="19" customFormat="1" x14ac:dyDescent="0.25">
      <c r="A37" s="1" t="s">
        <v>30</v>
      </c>
      <c r="B37" s="48"/>
      <c r="C37" s="20">
        <f t="shared" si="0"/>
        <v>18.3</v>
      </c>
      <c r="D37" s="21">
        <v>14.6666666666667</v>
      </c>
      <c r="E37" s="22">
        <v>9</v>
      </c>
      <c r="F37" s="52">
        <f t="shared" si="1"/>
        <v>18.3</v>
      </c>
      <c r="G37" s="22"/>
      <c r="H37" s="23">
        <f t="shared" si="2"/>
        <v>0</v>
      </c>
      <c r="I37" s="22"/>
      <c r="J37" s="23">
        <f t="shared" si="3"/>
        <v>0</v>
      </c>
      <c r="K37" s="22"/>
      <c r="L37" s="23">
        <f t="shared" si="4"/>
        <v>0</v>
      </c>
      <c r="M37" s="22"/>
      <c r="N37" s="23">
        <f t="shared" si="5"/>
        <v>0</v>
      </c>
      <c r="O37" s="22"/>
      <c r="P37" s="23">
        <f t="shared" si="6"/>
        <v>0</v>
      </c>
      <c r="Q37" s="22"/>
      <c r="R37" s="23">
        <f t="shared" si="7"/>
        <v>0</v>
      </c>
      <c r="S37" s="22"/>
      <c r="T37" s="23">
        <f t="shared" si="8"/>
        <v>0</v>
      </c>
      <c r="U37" s="22"/>
      <c r="V37" s="23">
        <f t="shared" si="9"/>
        <v>0</v>
      </c>
      <c r="W37" s="9"/>
      <c r="X37" s="42">
        <f t="shared" si="10"/>
        <v>18.3</v>
      </c>
      <c r="Y37" s="37">
        <f t="shared" si="11"/>
        <v>0</v>
      </c>
      <c r="Z37" s="37">
        <f t="shared" si="12"/>
        <v>0</v>
      </c>
      <c r="AA37" s="38">
        <f t="shared" si="13"/>
        <v>0</v>
      </c>
      <c r="AB37" s="37">
        <f t="shared" si="14"/>
        <v>18.3</v>
      </c>
      <c r="AC37" s="37">
        <f t="shared" si="15"/>
        <v>0</v>
      </c>
      <c r="AD37" s="37">
        <f t="shared" si="16"/>
        <v>0</v>
      </c>
      <c r="AE37" s="38">
        <f t="shared" si="17"/>
        <v>0</v>
      </c>
      <c r="AF37" s="37">
        <f t="shared" si="18"/>
        <v>0</v>
      </c>
      <c r="AG37" s="37">
        <f t="shared" si="19"/>
        <v>0</v>
      </c>
      <c r="AH37" s="37">
        <f t="shared" si="20"/>
        <v>0</v>
      </c>
      <c r="AI37" s="37">
        <f t="shared" si="21"/>
        <v>0</v>
      </c>
      <c r="AJ37" s="38">
        <f t="shared" si="22"/>
        <v>0</v>
      </c>
      <c r="AK37" s="38">
        <f t="shared" si="23"/>
        <v>18.3</v>
      </c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1:53" s="19" customFormat="1" x14ac:dyDescent="0.25">
      <c r="A38" s="1" t="s">
        <v>85</v>
      </c>
      <c r="B38" s="48" t="s">
        <v>71</v>
      </c>
      <c r="C38" s="20">
        <f t="shared" si="0"/>
        <v>18.3</v>
      </c>
      <c r="D38" s="21">
        <v>15.1666666666667</v>
      </c>
      <c r="E38" s="22">
        <v>9</v>
      </c>
      <c r="F38" s="52">
        <f t="shared" si="1"/>
        <v>18.3</v>
      </c>
      <c r="G38" s="22"/>
      <c r="H38" s="23">
        <f t="shared" si="2"/>
        <v>0</v>
      </c>
      <c r="I38" s="22"/>
      <c r="J38" s="23">
        <f t="shared" si="3"/>
        <v>0</v>
      </c>
      <c r="K38" s="22"/>
      <c r="L38" s="23">
        <f t="shared" si="4"/>
        <v>0</v>
      </c>
      <c r="M38" s="22"/>
      <c r="N38" s="23">
        <f t="shared" si="5"/>
        <v>0</v>
      </c>
      <c r="O38" s="22"/>
      <c r="P38" s="23">
        <f t="shared" si="6"/>
        <v>0</v>
      </c>
      <c r="Q38" s="22"/>
      <c r="R38" s="23">
        <f t="shared" si="7"/>
        <v>0</v>
      </c>
      <c r="S38" s="22"/>
      <c r="T38" s="23">
        <f t="shared" si="8"/>
        <v>0</v>
      </c>
      <c r="U38" s="22"/>
      <c r="V38" s="23">
        <f t="shared" si="9"/>
        <v>0</v>
      </c>
      <c r="W38" s="9"/>
      <c r="X38" s="42">
        <f t="shared" si="10"/>
        <v>18.3</v>
      </c>
      <c r="Y38" s="37">
        <f t="shared" si="11"/>
        <v>0</v>
      </c>
      <c r="Z38" s="37">
        <f t="shared" si="12"/>
        <v>0</v>
      </c>
      <c r="AA38" s="38">
        <f t="shared" si="13"/>
        <v>0</v>
      </c>
      <c r="AB38" s="37">
        <f t="shared" si="14"/>
        <v>18.3</v>
      </c>
      <c r="AC38" s="37">
        <f t="shared" si="15"/>
        <v>0</v>
      </c>
      <c r="AD38" s="37">
        <f t="shared" si="16"/>
        <v>0</v>
      </c>
      <c r="AE38" s="38">
        <f t="shared" si="17"/>
        <v>0</v>
      </c>
      <c r="AF38" s="37">
        <f t="shared" si="18"/>
        <v>0</v>
      </c>
      <c r="AG38" s="37">
        <f t="shared" si="19"/>
        <v>0</v>
      </c>
      <c r="AH38" s="37">
        <f t="shared" si="20"/>
        <v>0</v>
      </c>
      <c r="AI38" s="37">
        <f t="shared" si="21"/>
        <v>0</v>
      </c>
      <c r="AJ38" s="38">
        <f t="shared" si="22"/>
        <v>0</v>
      </c>
      <c r="AK38" s="38">
        <f t="shared" si="23"/>
        <v>18.3</v>
      </c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s="19" customFormat="1" x14ac:dyDescent="0.25">
      <c r="A39" s="1" t="s">
        <v>1</v>
      </c>
      <c r="B39" s="48"/>
      <c r="C39" s="20">
        <f t="shared" si="0"/>
        <v>16.5</v>
      </c>
      <c r="D39" s="21">
        <v>15.6666666666667</v>
      </c>
      <c r="E39" s="22">
        <v>10</v>
      </c>
      <c r="F39" s="52">
        <f t="shared" si="1"/>
        <v>16.5</v>
      </c>
      <c r="G39" s="22"/>
      <c r="H39" s="23">
        <f t="shared" si="2"/>
        <v>0</v>
      </c>
      <c r="I39" s="22"/>
      <c r="J39" s="23">
        <f t="shared" si="3"/>
        <v>0</v>
      </c>
      <c r="K39" s="22"/>
      <c r="L39" s="23">
        <f t="shared" si="4"/>
        <v>0</v>
      </c>
      <c r="M39" s="22"/>
      <c r="N39" s="23">
        <f t="shared" si="5"/>
        <v>0</v>
      </c>
      <c r="O39" s="22"/>
      <c r="P39" s="23">
        <f t="shared" si="6"/>
        <v>0</v>
      </c>
      <c r="Q39" s="22"/>
      <c r="R39" s="23">
        <f t="shared" si="7"/>
        <v>0</v>
      </c>
      <c r="S39" s="22"/>
      <c r="T39" s="23">
        <f t="shared" si="8"/>
        <v>0</v>
      </c>
      <c r="U39" s="22"/>
      <c r="V39" s="23">
        <f t="shared" si="9"/>
        <v>0</v>
      </c>
      <c r="W39" s="9"/>
      <c r="X39" s="42">
        <f t="shared" si="10"/>
        <v>16.5</v>
      </c>
      <c r="Y39" s="37">
        <f t="shared" si="11"/>
        <v>0</v>
      </c>
      <c r="Z39" s="37">
        <f t="shared" si="12"/>
        <v>0</v>
      </c>
      <c r="AA39" s="38">
        <f t="shared" si="13"/>
        <v>0</v>
      </c>
      <c r="AB39" s="37">
        <f t="shared" si="14"/>
        <v>16.5</v>
      </c>
      <c r="AC39" s="37">
        <f t="shared" si="15"/>
        <v>0</v>
      </c>
      <c r="AD39" s="37">
        <f t="shared" si="16"/>
        <v>0</v>
      </c>
      <c r="AE39" s="38">
        <f t="shared" si="17"/>
        <v>0</v>
      </c>
      <c r="AF39" s="37">
        <f t="shared" si="18"/>
        <v>0</v>
      </c>
      <c r="AG39" s="37">
        <f t="shared" si="19"/>
        <v>0</v>
      </c>
      <c r="AH39" s="37">
        <f t="shared" si="20"/>
        <v>0</v>
      </c>
      <c r="AI39" s="37">
        <f t="shared" si="21"/>
        <v>0</v>
      </c>
      <c r="AJ39" s="38">
        <f t="shared" si="22"/>
        <v>0</v>
      </c>
      <c r="AK39" s="38">
        <f t="shared" si="23"/>
        <v>16.5</v>
      </c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1:53" s="19" customFormat="1" x14ac:dyDescent="0.25">
      <c r="A40" s="1" t="s">
        <v>2</v>
      </c>
      <c r="B40" s="48" t="s">
        <v>71</v>
      </c>
      <c r="C40" s="20">
        <f t="shared" si="0"/>
        <v>16.5</v>
      </c>
      <c r="D40" s="21">
        <v>16.1666666666667</v>
      </c>
      <c r="E40" s="22">
        <v>10</v>
      </c>
      <c r="F40" s="52">
        <f t="shared" si="1"/>
        <v>16.5</v>
      </c>
      <c r="G40" s="22"/>
      <c r="H40" s="23">
        <f t="shared" si="2"/>
        <v>0</v>
      </c>
      <c r="I40" s="22"/>
      <c r="J40" s="23">
        <f t="shared" si="3"/>
        <v>0</v>
      </c>
      <c r="K40" s="22"/>
      <c r="L40" s="23">
        <f t="shared" si="4"/>
        <v>0</v>
      </c>
      <c r="M40" s="22"/>
      <c r="N40" s="23">
        <f t="shared" si="5"/>
        <v>0</v>
      </c>
      <c r="O40" s="22"/>
      <c r="P40" s="23">
        <f t="shared" si="6"/>
        <v>0</v>
      </c>
      <c r="Q40" s="22"/>
      <c r="R40" s="23">
        <f t="shared" si="7"/>
        <v>0</v>
      </c>
      <c r="S40" s="22"/>
      <c r="T40" s="23">
        <f t="shared" si="8"/>
        <v>0</v>
      </c>
      <c r="U40" s="22"/>
      <c r="V40" s="23">
        <f t="shared" si="9"/>
        <v>0</v>
      </c>
      <c r="W40" s="9"/>
      <c r="X40" s="42">
        <f t="shared" si="10"/>
        <v>16.5</v>
      </c>
      <c r="Y40" s="37">
        <f t="shared" si="11"/>
        <v>0</v>
      </c>
      <c r="Z40" s="37">
        <f t="shared" si="12"/>
        <v>0</v>
      </c>
      <c r="AA40" s="38">
        <f t="shared" si="13"/>
        <v>0</v>
      </c>
      <c r="AB40" s="37">
        <f t="shared" si="14"/>
        <v>16.5</v>
      </c>
      <c r="AC40" s="37">
        <f t="shared" si="15"/>
        <v>0</v>
      </c>
      <c r="AD40" s="37">
        <f t="shared" si="16"/>
        <v>0</v>
      </c>
      <c r="AE40" s="38">
        <f t="shared" si="17"/>
        <v>0</v>
      </c>
      <c r="AF40" s="37">
        <f t="shared" si="18"/>
        <v>0</v>
      </c>
      <c r="AG40" s="37">
        <f t="shared" si="19"/>
        <v>0</v>
      </c>
      <c r="AH40" s="37">
        <f t="shared" si="20"/>
        <v>0</v>
      </c>
      <c r="AI40" s="37">
        <f t="shared" si="21"/>
        <v>0</v>
      </c>
      <c r="AJ40" s="38">
        <f t="shared" si="22"/>
        <v>0</v>
      </c>
      <c r="AK40" s="38">
        <f t="shared" si="23"/>
        <v>16.5</v>
      </c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1:53" s="19" customFormat="1" x14ac:dyDescent="0.25">
      <c r="A41" s="1" t="s">
        <v>135</v>
      </c>
      <c r="B41" s="48"/>
      <c r="C41" s="20">
        <f t="shared" ref="C41:C58" si="24">AK41</f>
        <v>13.299999999999999</v>
      </c>
      <c r="D41" s="21">
        <v>16.6666666666667</v>
      </c>
      <c r="E41" s="22"/>
      <c r="F41" s="52">
        <f t="shared" ref="F41:F58" si="25">IF(E41="",0,ROUNDUP(40-((40-1)/(SQRT(E$7)-1))*(SQRT(E41)-1),1))</f>
        <v>0</v>
      </c>
      <c r="G41" s="22">
        <v>13</v>
      </c>
      <c r="H41" s="23">
        <f t="shared" ref="H41:H58" si="26">IF(G41="",0,ROUNDUP(40-((40-1)/(SQRT(G$7)-1))*(SQRT(G41)-1),1))</f>
        <v>13.299999999999999</v>
      </c>
      <c r="I41" s="22"/>
      <c r="J41" s="23">
        <f t="shared" ref="J41:J58" si="27">IF(I41="",0,ROUNDUP(40-((40-1)/(SQRT(I$7)-1))*(SQRT(I41)-1),1))</f>
        <v>0</v>
      </c>
      <c r="K41" s="22"/>
      <c r="L41" s="23">
        <f t="shared" ref="L41:L58" si="28">IF(K41="",0,ROUNDUP(40-((40-1)/(SQRT(K$7)-1))*(SQRT(K41)-1),1))</f>
        <v>0</v>
      </c>
      <c r="M41" s="22"/>
      <c r="N41" s="23">
        <f t="shared" ref="N41:N58" si="29">IF(M41="",0,ROUNDUP(40-((40-1)/(SQRT(M$7)-1))*(SQRT(M41)-1),1))</f>
        <v>0</v>
      </c>
      <c r="O41" s="22"/>
      <c r="P41" s="23">
        <f t="shared" ref="P41:P58" si="30">IF(O41="",0,ROUNDUP(40-((40-1)/(SQRT(O$7)-1))*(SQRT(O41)-1),1))</f>
        <v>0</v>
      </c>
      <c r="Q41" s="22"/>
      <c r="R41" s="23">
        <f t="shared" ref="R41:R58" si="31">IF(Q41="",0,ROUNDUP(40-((40-1)/(SQRT(Q$7)-1))*(SQRT(Q41)-1),1))</f>
        <v>0</v>
      </c>
      <c r="S41" s="22"/>
      <c r="T41" s="23">
        <f t="shared" ref="T41:T58" si="32">IF(S41="",0,ROUNDUP(40-((40-1)/(SQRT(S$7)-1))*(SQRT(S41)-1),1))</f>
        <v>0</v>
      </c>
      <c r="U41" s="22"/>
      <c r="V41" s="23">
        <f t="shared" ref="V41:V58" si="33">IF(U41="",0,ROUNDUP(40-((40-1)/(SQRT(U$7)-1))*(SQRT(U41)-1),1))</f>
        <v>0</v>
      </c>
      <c r="W41" s="9"/>
      <c r="X41" s="42">
        <f t="shared" ref="X41:X58" si="34">F41</f>
        <v>0</v>
      </c>
      <c r="Y41" s="37">
        <f t="shared" ref="Y41:Y58" si="35">H41</f>
        <v>13.299999999999999</v>
      </c>
      <c r="Z41" s="37">
        <f t="shared" ref="Z41:Z58" si="36">N41</f>
        <v>0</v>
      </c>
      <c r="AA41" s="38">
        <f t="shared" ref="AA41:AA58" si="37">T41</f>
        <v>0</v>
      </c>
      <c r="AB41" s="37">
        <f t="shared" ref="AB41:AB58" si="38">LARGE(X41:AA41,1)</f>
        <v>13.299999999999999</v>
      </c>
      <c r="AC41" s="37">
        <f t="shared" ref="AC41:AC58" si="39">LARGE(X41:AA41,2)</f>
        <v>0</v>
      </c>
      <c r="AD41" s="37">
        <f t="shared" ref="AD41:AD58" si="40">LARGE(X41:AA41,3)</f>
        <v>0</v>
      </c>
      <c r="AE41" s="38">
        <f t="shared" ref="AE41:AE58" si="41">LARGE(X41:AA41,4)</f>
        <v>0</v>
      </c>
      <c r="AF41" s="37">
        <f t="shared" ref="AF41:AF58" si="42">J41</f>
        <v>0</v>
      </c>
      <c r="AG41" s="37">
        <f t="shared" ref="AG41:AG58" si="43">L41</f>
        <v>0</v>
      </c>
      <c r="AH41" s="37">
        <f t="shared" ref="AH41:AH58" si="44">P41</f>
        <v>0</v>
      </c>
      <c r="AI41" s="37">
        <f t="shared" ref="AI41:AI58" si="45">R41</f>
        <v>0</v>
      </c>
      <c r="AJ41" s="38">
        <f t="shared" ref="AJ41:AJ58" si="46">V41</f>
        <v>0</v>
      </c>
      <c r="AK41" s="38">
        <f t="shared" ref="AK41:AK58" si="47">AB41+LARGE(AC41:AJ41,1)+LARGE(AC41:AJ41,2)+LARGE(AC41:AJ41,3)+LARGE(AC41:AJ41,4)</f>
        <v>13.299999999999999</v>
      </c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1:53" s="19" customFormat="1" x14ac:dyDescent="0.25">
      <c r="A42" s="1" t="s">
        <v>136</v>
      </c>
      <c r="B42" s="48" t="s">
        <v>71</v>
      </c>
      <c r="C42" s="20">
        <f t="shared" si="24"/>
        <v>13.299999999999999</v>
      </c>
      <c r="D42" s="21">
        <v>17.1666666666667</v>
      </c>
      <c r="E42" s="22"/>
      <c r="F42" s="52">
        <f t="shared" si="25"/>
        <v>0</v>
      </c>
      <c r="G42" s="22">
        <v>13</v>
      </c>
      <c r="H42" s="23">
        <f t="shared" si="26"/>
        <v>13.299999999999999</v>
      </c>
      <c r="I42" s="22"/>
      <c r="J42" s="23">
        <f t="shared" si="27"/>
        <v>0</v>
      </c>
      <c r="K42" s="22"/>
      <c r="L42" s="23">
        <f t="shared" si="28"/>
        <v>0</v>
      </c>
      <c r="M42" s="22"/>
      <c r="N42" s="23">
        <f t="shared" si="29"/>
        <v>0</v>
      </c>
      <c r="O42" s="22"/>
      <c r="P42" s="23">
        <f t="shared" si="30"/>
        <v>0</v>
      </c>
      <c r="Q42" s="22"/>
      <c r="R42" s="23">
        <f t="shared" si="31"/>
        <v>0</v>
      </c>
      <c r="S42" s="22"/>
      <c r="T42" s="23">
        <f t="shared" si="32"/>
        <v>0</v>
      </c>
      <c r="U42" s="22"/>
      <c r="V42" s="23">
        <f t="shared" si="33"/>
        <v>0</v>
      </c>
      <c r="W42" s="9"/>
      <c r="X42" s="42">
        <f t="shared" si="34"/>
        <v>0</v>
      </c>
      <c r="Y42" s="37">
        <f t="shared" si="35"/>
        <v>13.299999999999999</v>
      </c>
      <c r="Z42" s="37">
        <f t="shared" si="36"/>
        <v>0</v>
      </c>
      <c r="AA42" s="38">
        <f t="shared" si="37"/>
        <v>0</v>
      </c>
      <c r="AB42" s="37">
        <f t="shared" si="38"/>
        <v>13.299999999999999</v>
      </c>
      <c r="AC42" s="37">
        <f t="shared" si="39"/>
        <v>0</v>
      </c>
      <c r="AD42" s="37">
        <f t="shared" si="40"/>
        <v>0</v>
      </c>
      <c r="AE42" s="38">
        <f t="shared" si="41"/>
        <v>0</v>
      </c>
      <c r="AF42" s="37">
        <f t="shared" si="42"/>
        <v>0</v>
      </c>
      <c r="AG42" s="37">
        <f t="shared" si="43"/>
        <v>0</v>
      </c>
      <c r="AH42" s="37">
        <f t="shared" si="44"/>
        <v>0</v>
      </c>
      <c r="AI42" s="37">
        <f t="shared" si="45"/>
        <v>0</v>
      </c>
      <c r="AJ42" s="38">
        <f t="shared" si="46"/>
        <v>0</v>
      </c>
      <c r="AK42" s="38">
        <f t="shared" si="47"/>
        <v>13.299999999999999</v>
      </c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s="19" customFormat="1" x14ac:dyDescent="0.25">
      <c r="A43" s="1" t="s">
        <v>28</v>
      </c>
      <c r="B43" s="48"/>
      <c r="C43" s="20">
        <f t="shared" si="24"/>
        <v>13.2</v>
      </c>
      <c r="D43" s="21">
        <v>17.6666666666667</v>
      </c>
      <c r="E43" s="22">
        <v>12</v>
      </c>
      <c r="F43" s="52">
        <f t="shared" si="25"/>
        <v>13.2</v>
      </c>
      <c r="G43" s="22"/>
      <c r="H43" s="23">
        <f t="shared" si="26"/>
        <v>0</v>
      </c>
      <c r="I43" s="22"/>
      <c r="J43" s="23">
        <f t="shared" si="27"/>
        <v>0</v>
      </c>
      <c r="K43" s="22"/>
      <c r="L43" s="23">
        <f t="shared" si="28"/>
        <v>0</v>
      </c>
      <c r="M43" s="22"/>
      <c r="N43" s="23">
        <f t="shared" si="29"/>
        <v>0</v>
      </c>
      <c r="O43" s="22"/>
      <c r="P43" s="23">
        <f t="shared" si="30"/>
        <v>0</v>
      </c>
      <c r="Q43" s="22"/>
      <c r="R43" s="23">
        <f t="shared" si="31"/>
        <v>0</v>
      </c>
      <c r="S43" s="22"/>
      <c r="T43" s="23">
        <f t="shared" si="32"/>
        <v>0</v>
      </c>
      <c r="U43" s="22"/>
      <c r="V43" s="23">
        <f t="shared" si="33"/>
        <v>0</v>
      </c>
      <c r="W43" s="9"/>
      <c r="X43" s="42">
        <f t="shared" si="34"/>
        <v>13.2</v>
      </c>
      <c r="Y43" s="37">
        <f t="shared" si="35"/>
        <v>0</v>
      </c>
      <c r="Z43" s="37">
        <f t="shared" si="36"/>
        <v>0</v>
      </c>
      <c r="AA43" s="38">
        <f t="shared" si="37"/>
        <v>0</v>
      </c>
      <c r="AB43" s="37">
        <f t="shared" si="38"/>
        <v>13.2</v>
      </c>
      <c r="AC43" s="37">
        <f t="shared" si="39"/>
        <v>0</v>
      </c>
      <c r="AD43" s="37">
        <f t="shared" si="40"/>
        <v>0</v>
      </c>
      <c r="AE43" s="38">
        <f t="shared" si="41"/>
        <v>0</v>
      </c>
      <c r="AF43" s="37">
        <f t="shared" si="42"/>
        <v>0</v>
      </c>
      <c r="AG43" s="37">
        <f t="shared" si="43"/>
        <v>0</v>
      </c>
      <c r="AH43" s="37">
        <f t="shared" si="44"/>
        <v>0</v>
      </c>
      <c r="AI43" s="37">
        <f t="shared" si="45"/>
        <v>0</v>
      </c>
      <c r="AJ43" s="38">
        <f t="shared" si="46"/>
        <v>0</v>
      </c>
      <c r="AK43" s="38">
        <f t="shared" si="47"/>
        <v>13.2</v>
      </c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1:53" s="19" customFormat="1" x14ac:dyDescent="0.25">
      <c r="A44" s="1" t="s">
        <v>29</v>
      </c>
      <c r="B44" s="48" t="s">
        <v>71</v>
      </c>
      <c r="C44" s="20">
        <f t="shared" si="24"/>
        <v>13.2</v>
      </c>
      <c r="D44" s="21">
        <v>18.1666666666667</v>
      </c>
      <c r="E44" s="22">
        <v>12</v>
      </c>
      <c r="F44" s="52">
        <f t="shared" si="25"/>
        <v>13.2</v>
      </c>
      <c r="G44" s="22"/>
      <c r="H44" s="23">
        <f t="shared" si="26"/>
        <v>0</v>
      </c>
      <c r="I44" s="22"/>
      <c r="J44" s="23">
        <f t="shared" si="27"/>
        <v>0</v>
      </c>
      <c r="K44" s="22"/>
      <c r="L44" s="23">
        <f t="shared" si="28"/>
        <v>0</v>
      </c>
      <c r="M44" s="22"/>
      <c r="N44" s="23">
        <f t="shared" si="29"/>
        <v>0</v>
      </c>
      <c r="O44" s="22"/>
      <c r="P44" s="23">
        <f t="shared" si="30"/>
        <v>0</v>
      </c>
      <c r="Q44" s="22"/>
      <c r="R44" s="23">
        <f t="shared" si="31"/>
        <v>0</v>
      </c>
      <c r="S44" s="22"/>
      <c r="T44" s="23">
        <f t="shared" si="32"/>
        <v>0</v>
      </c>
      <c r="U44" s="22"/>
      <c r="V44" s="23">
        <f t="shared" si="33"/>
        <v>0</v>
      </c>
      <c r="W44" s="9"/>
      <c r="X44" s="42">
        <f t="shared" si="34"/>
        <v>13.2</v>
      </c>
      <c r="Y44" s="37">
        <f t="shared" si="35"/>
        <v>0</v>
      </c>
      <c r="Z44" s="37">
        <f t="shared" si="36"/>
        <v>0</v>
      </c>
      <c r="AA44" s="38">
        <f t="shared" si="37"/>
        <v>0</v>
      </c>
      <c r="AB44" s="37">
        <f t="shared" si="38"/>
        <v>13.2</v>
      </c>
      <c r="AC44" s="37">
        <f t="shared" si="39"/>
        <v>0</v>
      </c>
      <c r="AD44" s="37">
        <f t="shared" si="40"/>
        <v>0</v>
      </c>
      <c r="AE44" s="38">
        <f t="shared" si="41"/>
        <v>0</v>
      </c>
      <c r="AF44" s="37">
        <f t="shared" si="42"/>
        <v>0</v>
      </c>
      <c r="AG44" s="37">
        <f t="shared" si="43"/>
        <v>0</v>
      </c>
      <c r="AH44" s="37">
        <f t="shared" si="44"/>
        <v>0</v>
      </c>
      <c r="AI44" s="37">
        <f t="shared" si="45"/>
        <v>0</v>
      </c>
      <c r="AJ44" s="38">
        <f t="shared" si="46"/>
        <v>0</v>
      </c>
      <c r="AK44" s="38">
        <f t="shared" si="47"/>
        <v>13.2</v>
      </c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1:53" s="19" customFormat="1" x14ac:dyDescent="0.25">
      <c r="A45" s="1" t="s">
        <v>4</v>
      </c>
      <c r="B45" s="48"/>
      <c r="C45" s="20">
        <f t="shared" si="24"/>
        <v>10.199999999999999</v>
      </c>
      <c r="D45" s="21">
        <v>18.6666666666667</v>
      </c>
      <c r="E45" s="22">
        <v>14</v>
      </c>
      <c r="F45" s="52">
        <f t="shared" si="25"/>
        <v>10.199999999999999</v>
      </c>
      <c r="G45" s="22"/>
      <c r="H45" s="23">
        <f t="shared" si="26"/>
        <v>0</v>
      </c>
      <c r="I45" s="22"/>
      <c r="J45" s="23">
        <f t="shared" si="27"/>
        <v>0</v>
      </c>
      <c r="K45" s="22"/>
      <c r="L45" s="23">
        <f t="shared" si="28"/>
        <v>0</v>
      </c>
      <c r="M45" s="22"/>
      <c r="N45" s="23">
        <f t="shared" si="29"/>
        <v>0</v>
      </c>
      <c r="O45" s="22"/>
      <c r="P45" s="23">
        <f t="shared" si="30"/>
        <v>0</v>
      </c>
      <c r="Q45" s="22"/>
      <c r="R45" s="23">
        <f t="shared" si="31"/>
        <v>0</v>
      </c>
      <c r="S45" s="22"/>
      <c r="T45" s="23">
        <f t="shared" si="32"/>
        <v>0</v>
      </c>
      <c r="U45" s="22"/>
      <c r="V45" s="23">
        <f t="shared" si="33"/>
        <v>0</v>
      </c>
      <c r="W45" s="9"/>
      <c r="X45" s="42">
        <f t="shared" si="34"/>
        <v>10.199999999999999</v>
      </c>
      <c r="Y45" s="37">
        <f t="shared" si="35"/>
        <v>0</v>
      </c>
      <c r="Z45" s="37">
        <f t="shared" si="36"/>
        <v>0</v>
      </c>
      <c r="AA45" s="38">
        <f t="shared" si="37"/>
        <v>0</v>
      </c>
      <c r="AB45" s="37">
        <f t="shared" si="38"/>
        <v>10.199999999999999</v>
      </c>
      <c r="AC45" s="37">
        <f t="shared" si="39"/>
        <v>0</v>
      </c>
      <c r="AD45" s="37">
        <f t="shared" si="40"/>
        <v>0</v>
      </c>
      <c r="AE45" s="38">
        <f t="shared" si="41"/>
        <v>0</v>
      </c>
      <c r="AF45" s="37">
        <f t="shared" si="42"/>
        <v>0</v>
      </c>
      <c r="AG45" s="37">
        <f t="shared" si="43"/>
        <v>0</v>
      </c>
      <c r="AH45" s="37">
        <f t="shared" si="44"/>
        <v>0</v>
      </c>
      <c r="AI45" s="37">
        <f t="shared" si="45"/>
        <v>0</v>
      </c>
      <c r="AJ45" s="38">
        <f t="shared" si="46"/>
        <v>0</v>
      </c>
      <c r="AK45" s="38">
        <f t="shared" si="47"/>
        <v>10.199999999999999</v>
      </c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1:53" s="19" customFormat="1" x14ac:dyDescent="0.25">
      <c r="A46" s="1" t="s">
        <v>5</v>
      </c>
      <c r="B46" s="48" t="s">
        <v>71</v>
      </c>
      <c r="C46" s="20">
        <f t="shared" si="24"/>
        <v>10.199999999999999</v>
      </c>
      <c r="D46" s="21">
        <v>19.1666666666667</v>
      </c>
      <c r="E46" s="22">
        <v>14</v>
      </c>
      <c r="F46" s="52">
        <f t="shared" si="25"/>
        <v>10.199999999999999</v>
      </c>
      <c r="G46" s="22"/>
      <c r="H46" s="23">
        <f t="shared" si="26"/>
        <v>0</v>
      </c>
      <c r="I46" s="22"/>
      <c r="J46" s="23">
        <f t="shared" si="27"/>
        <v>0</v>
      </c>
      <c r="K46" s="22"/>
      <c r="L46" s="23">
        <f t="shared" si="28"/>
        <v>0</v>
      </c>
      <c r="M46" s="22"/>
      <c r="N46" s="23">
        <f t="shared" si="29"/>
        <v>0</v>
      </c>
      <c r="O46" s="22"/>
      <c r="P46" s="23">
        <f t="shared" si="30"/>
        <v>0</v>
      </c>
      <c r="Q46" s="22"/>
      <c r="R46" s="23">
        <f t="shared" si="31"/>
        <v>0</v>
      </c>
      <c r="S46" s="22"/>
      <c r="T46" s="23">
        <f t="shared" si="32"/>
        <v>0</v>
      </c>
      <c r="U46" s="22"/>
      <c r="V46" s="23">
        <f t="shared" si="33"/>
        <v>0</v>
      </c>
      <c r="W46" s="9"/>
      <c r="X46" s="42">
        <f t="shared" si="34"/>
        <v>10.199999999999999</v>
      </c>
      <c r="Y46" s="37">
        <f t="shared" si="35"/>
        <v>0</v>
      </c>
      <c r="Z46" s="37">
        <f t="shared" si="36"/>
        <v>0</v>
      </c>
      <c r="AA46" s="38">
        <f t="shared" si="37"/>
        <v>0</v>
      </c>
      <c r="AB46" s="37">
        <f t="shared" si="38"/>
        <v>10.199999999999999</v>
      </c>
      <c r="AC46" s="37">
        <f t="shared" si="39"/>
        <v>0</v>
      </c>
      <c r="AD46" s="37">
        <f t="shared" si="40"/>
        <v>0</v>
      </c>
      <c r="AE46" s="38">
        <f t="shared" si="41"/>
        <v>0</v>
      </c>
      <c r="AF46" s="37">
        <f t="shared" si="42"/>
        <v>0</v>
      </c>
      <c r="AG46" s="37">
        <f t="shared" si="43"/>
        <v>0</v>
      </c>
      <c r="AH46" s="37">
        <f t="shared" si="44"/>
        <v>0</v>
      </c>
      <c r="AI46" s="37">
        <f t="shared" si="45"/>
        <v>0</v>
      </c>
      <c r="AJ46" s="38">
        <f t="shared" si="46"/>
        <v>0</v>
      </c>
      <c r="AK46" s="38">
        <f t="shared" si="47"/>
        <v>10.199999999999999</v>
      </c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1:53" s="19" customFormat="1" x14ac:dyDescent="0.25">
      <c r="A47" s="1" t="s">
        <v>89</v>
      </c>
      <c r="B47" s="48"/>
      <c r="C47" s="20">
        <f t="shared" si="24"/>
        <v>6.1</v>
      </c>
      <c r="D47" s="21">
        <v>19.6666666666667</v>
      </c>
      <c r="E47" s="22">
        <v>17</v>
      </c>
      <c r="F47" s="52">
        <f t="shared" si="25"/>
        <v>6.1</v>
      </c>
      <c r="G47" s="22"/>
      <c r="H47" s="23">
        <f t="shared" si="26"/>
        <v>0</v>
      </c>
      <c r="I47" s="22"/>
      <c r="J47" s="23">
        <f t="shared" si="27"/>
        <v>0</v>
      </c>
      <c r="K47" s="22"/>
      <c r="L47" s="23">
        <f t="shared" si="28"/>
        <v>0</v>
      </c>
      <c r="M47" s="22"/>
      <c r="N47" s="23">
        <f t="shared" si="29"/>
        <v>0</v>
      </c>
      <c r="O47" s="22"/>
      <c r="P47" s="23">
        <f t="shared" si="30"/>
        <v>0</v>
      </c>
      <c r="Q47" s="22"/>
      <c r="R47" s="23">
        <f t="shared" si="31"/>
        <v>0</v>
      </c>
      <c r="S47" s="22"/>
      <c r="T47" s="23">
        <f t="shared" si="32"/>
        <v>0</v>
      </c>
      <c r="U47" s="22"/>
      <c r="V47" s="23">
        <f t="shared" si="33"/>
        <v>0</v>
      </c>
      <c r="W47" s="9"/>
      <c r="X47" s="42">
        <f t="shared" si="34"/>
        <v>6.1</v>
      </c>
      <c r="Y47" s="37">
        <f t="shared" si="35"/>
        <v>0</v>
      </c>
      <c r="Z47" s="37">
        <f t="shared" si="36"/>
        <v>0</v>
      </c>
      <c r="AA47" s="38">
        <f t="shared" si="37"/>
        <v>0</v>
      </c>
      <c r="AB47" s="37">
        <f t="shared" si="38"/>
        <v>6.1</v>
      </c>
      <c r="AC47" s="37">
        <f t="shared" si="39"/>
        <v>0</v>
      </c>
      <c r="AD47" s="37">
        <f t="shared" si="40"/>
        <v>0</v>
      </c>
      <c r="AE47" s="38">
        <f t="shared" si="41"/>
        <v>0</v>
      </c>
      <c r="AF47" s="37">
        <f t="shared" si="42"/>
        <v>0</v>
      </c>
      <c r="AG47" s="37">
        <f t="shared" si="43"/>
        <v>0</v>
      </c>
      <c r="AH47" s="37">
        <f t="shared" si="44"/>
        <v>0</v>
      </c>
      <c r="AI47" s="37">
        <f t="shared" si="45"/>
        <v>0</v>
      </c>
      <c r="AJ47" s="38">
        <f t="shared" si="46"/>
        <v>0</v>
      </c>
      <c r="AK47" s="38">
        <f t="shared" si="47"/>
        <v>6.1</v>
      </c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3" s="19" customFormat="1" x14ac:dyDescent="0.25">
      <c r="A48" s="1" t="s">
        <v>90</v>
      </c>
      <c r="B48" s="48" t="s">
        <v>71</v>
      </c>
      <c r="C48" s="20">
        <f t="shared" si="24"/>
        <v>6.1</v>
      </c>
      <c r="D48" s="21">
        <v>20.1666666666667</v>
      </c>
      <c r="E48" s="22">
        <v>17</v>
      </c>
      <c r="F48" s="52">
        <f t="shared" si="25"/>
        <v>6.1</v>
      </c>
      <c r="G48" s="22"/>
      <c r="H48" s="23">
        <f t="shared" si="26"/>
        <v>0</v>
      </c>
      <c r="I48" s="22"/>
      <c r="J48" s="23">
        <f t="shared" si="27"/>
        <v>0</v>
      </c>
      <c r="K48" s="22"/>
      <c r="L48" s="23">
        <f t="shared" si="28"/>
        <v>0</v>
      </c>
      <c r="M48" s="22"/>
      <c r="N48" s="23">
        <f t="shared" si="29"/>
        <v>0</v>
      </c>
      <c r="O48" s="22"/>
      <c r="P48" s="23">
        <f t="shared" si="30"/>
        <v>0</v>
      </c>
      <c r="Q48" s="22"/>
      <c r="R48" s="23">
        <f t="shared" si="31"/>
        <v>0</v>
      </c>
      <c r="S48" s="22"/>
      <c r="T48" s="23">
        <f t="shared" si="32"/>
        <v>0</v>
      </c>
      <c r="U48" s="22"/>
      <c r="V48" s="23">
        <f t="shared" si="33"/>
        <v>0</v>
      </c>
      <c r="W48" s="9"/>
      <c r="X48" s="42">
        <f t="shared" si="34"/>
        <v>6.1</v>
      </c>
      <c r="Y48" s="37">
        <f t="shared" si="35"/>
        <v>0</v>
      </c>
      <c r="Z48" s="37">
        <f t="shared" si="36"/>
        <v>0</v>
      </c>
      <c r="AA48" s="38">
        <f t="shared" si="37"/>
        <v>0</v>
      </c>
      <c r="AB48" s="37">
        <f t="shared" si="38"/>
        <v>6.1</v>
      </c>
      <c r="AC48" s="37">
        <f t="shared" si="39"/>
        <v>0</v>
      </c>
      <c r="AD48" s="37">
        <f t="shared" si="40"/>
        <v>0</v>
      </c>
      <c r="AE48" s="38">
        <f t="shared" si="41"/>
        <v>0</v>
      </c>
      <c r="AF48" s="37">
        <f t="shared" si="42"/>
        <v>0</v>
      </c>
      <c r="AG48" s="37">
        <f t="shared" si="43"/>
        <v>0</v>
      </c>
      <c r="AH48" s="37">
        <f t="shared" si="44"/>
        <v>0</v>
      </c>
      <c r="AI48" s="37">
        <f t="shared" si="45"/>
        <v>0</v>
      </c>
      <c r="AJ48" s="38">
        <f t="shared" si="46"/>
        <v>0</v>
      </c>
      <c r="AK48" s="38">
        <f t="shared" si="47"/>
        <v>6.1</v>
      </c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1:53" s="19" customFormat="1" x14ac:dyDescent="0.25">
      <c r="A49" s="1" t="s">
        <v>32</v>
      </c>
      <c r="B49" s="48"/>
      <c r="C49" s="20">
        <f t="shared" si="24"/>
        <v>5.8</v>
      </c>
      <c r="D49" s="21">
        <v>20.6666666666667</v>
      </c>
      <c r="E49" s="22">
        <v>18</v>
      </c>
      <c r="F49" s="52">
        <f t="shared" si="25"/>
        <v>4.8</v>
      </c>
      <c r="G49" s="22">
        <v>23</v>
      </c>
      <c r="H49" s="23">
        <f t="shared" si="26"/>
        <v>1</v>
      </c>
      <c r="I49" s="22"/>
      <c r="J49" s="23">
        <f t="shared" si="27"/>
        <v>0</v>
      </c>
      <c r="K49" s="22"/>
      <c r="L49" s="23">
        <f t="shared" si="28"/>
        <v>0</v>
      </c>
      <c r="M49" s="22"/>
      <c r="N49" s="23">
        <f t="shared" si="29"/>
        <v>0</v>
      </c>
      <c r="O49" s="22"/>
      <c r="P49" s="23">
        <f t="shared" si="30"/>
        <v>0</v>
      </c>
      <c r="Q49" s="22"/>
      <c r="R49" s="23">
        <f t="shared" si="31"/>
        <v>0</v>
      </c>
      <c r="S49" s="22"/>
      <c r="T49" s="23">
        <f t="shared" si="32"/>
        <v>0</v>
      </c>
      <c r="U49" s="22"/>
      <c r="V49" s="23">
        <f t="shared" si="33"/>
        <v>0</v>
      </c>
      <c r="W49" s="9"/>
      <c r="X49" s="42">
        <f t="shared" si="34"/>
        <v>4.8</v>
      </c>
      <c r="Y49" s="37">
        <f t="shared" si="35"/>
        <v>1</v>
      </c>
      <c r="Z49" s="37">
        <f t="shared" si="36"/>
        <v>0</v>
      </c>
      <c r="AA49" s="38">
        <f t="shared" si="37"/>
        <v>0</v>
      </c>
      <c r="AB49" s="37">
        <f t="shared" si="38"/>
        <v>4.8</v>
      </c>
      <c r="AC49" s="37">
        <f t="shared" si="39"/>
        <v>1</v>
      </c>
      <c r="AD49" s="37">
        <f t="shared" si="40"/>
        <v>0</v>
      </c>
      <c r="AE49" s="38">
        <f t="shared" si="41"/>
        <v>0</v>
      </c>
      <c r="AF49" s="37">
        <f t="shared" si="42"/>
        <v>0</v>
      </c>
      <c r="AG49" s="37">
        <f t="shared" si="43"/>
        <v>0</v>
      </c>
      <c r="AH49" s="37">
        <f t="shared" si="44"/>
        <v>0</v>
      </c>
      <c r="AI49" s="37">
        <f t="shared" si="45"/>
        <v>0</v>
      </c>
      <c r="AJ49" s="38">
        <f t="shared" si="46"/>
        <v>0</v>
      </c>
      <c r="AK49" s="38">
        <f t="shared" si="47"/>
        <v>5.8</v>
      </c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1:53" s="19" customFormat="1" x14ac:dyDescent="0.25">
      <c r="A50" s="1" t="s">
        <v>33</v>
      </c>
      <c r="B50" s="48" t="s">
        <v>71</v>
      </c>
      <c r="C50" s="20">
        <f t="shared" si="24"/>
        <v>5.8</v>
      </c>
      <c r="D50" s="21">
        <v>21.1666666666667</v>
      </c>
      <c r="E50" s="22">
        <v>18</v>
      </c>
      <c r="F50" s="52">
        <f t="shared" si="25"/>
        <v>4.8</v>
      </c>
      <c r="G50" s="22">
        <v>23</v>
      </c>
      <c r="H50" s="23">
        <f t="shared" si="26"/>
        <v>1</v>
      </c>
      <c r="I50" s="22"/>
      <c r="J50" s="23">
        <f t="shared" si="27"/>
        <v>0</v>
      </c>
      <c r="K50" s="22"/>
      <c r="L50" s="23">
        <f t="shared" si="28"/>
        <v>0</v>
      </c>
      <c r="M50" s="22"/>
      <c r="N50" s="23">
        <f t="shared" si="29"/>
        <v>0</v>
      </c>
      <c r="O50" s="22"/>
      <c r="P50" s="23">
        <f t="shared" si="30"/>
        <v>0</v>
      </c>
      <c r="Q50" s="22"/>
      <c r="R50" s="23">
        <f t="shared" si="31"/>
        <v>0</v>
      </c>
      <c r="S50" s="22"/>
      <c r="T50" s="23">
        <f t="shared" si="32"/>
        <v>0</v>
      </c>
      <c r="U50" s="22"/>
      <c r="V50" s="23">
        <f t="shared" si="33"/>
        <v>0</v>
      </c>
      <c r="W50" s="9"/>
      <c r="X50" s="42">
        <f t="shared" si="34"/>
        <v>4.8</v>
      </c>
      <c r="Y50" s="37">
        <f t="shared" si="35"/>
        <v>1</v>
      </c>
      <c r="Z50" s="37">
        <f t="shared" si="36"/>
        <v>0</v>
      </c>
      <c r="AA50" s="38">
        <f t="shared" si="37"/>
        <v>0</v>
      </c>
      <c r="AB50" s="37">
        <f t="shared" si="38"/>
        <v>4.8</v>
      </c>
      <c r="AC50" s="37">
        <f t="shared" si="39"/>
        <v>1</v>
      </c>
      <c r="AD50" s="37">
        <f t="shared" si="40"/>
        <v>0</v>
      </c>
      <c r="AE50" s="38">
        <f t="shared" si="41"/>
        <v>0</v>
      </c>
      <c r="AF50" s="37">
        <f t="shared" si="42"/>
        <v>0</v>
      </c>
      <c r="AG50" s="37">
        <f t="shared" si="43"/>
        <v>0</v>
      </c>
      <c r="AH50" s="37">
        <f t="shared" si="44"/>
        <v>0</v>
      </c>
      <c r="AI50" s="37">
        <f t="shared" si="45"/>
        <v>0</v>
      </c>
      <c r="AJ50" s="38">
        <f t="shared" si="46"/>
        <v>0</v>
      </c>
      <c r="AK50" s="38">
        <f t="shared" si="47"/>
        <v>5.8</v>
      </c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1:53" s="19" customFormat="1" x14ac:dyDescent="0.25">
      <c r="A51" s="1" t="s">
        <v>88</v>
      </c>
      <c r="B51" s="48"/>
      <c r="C51" s="20">
        <f t="shared" si="24"/>
        <v>3.5</v>
      </c>
      <c r="D51" s="21">
        <v>21.6666666666667</v>
      </c>
      <c r="E51" s="22">
        <v>19</v>
      </c>
      <c r="F51" s="52">
        <f t="shared" si="25"/>
        <v>3.5</v>
      </c>
      <c r="G51" s="22"/>
      <c r="H51" s="23">
        <f t="shared" si="26"/>
        <v>0</v>
      </c>
      <c r="I51" s="22"/>
      <c r="J51" s="23">
        <f t="shared" si="27"/>
        <v>0</v>
      </c>
      <c r="K51" s="22"/>
      <c r="L51" s="23">
        <f t="shared" si="28"/>
        <v>0</v>
      </c>
      <c r="M51" s="22"/>
      <c r="N51" s="23">
        <f t="shared" si="29"/>
        <v>0</v>
      </c>
      <c r="O51" s="22"/>
      <c r="P51" s="23">
        <f t="shared" si="30"/>
        <v>0</v>
      </c>
      <c r="Q51" s="22"/>
      <c r="R51" s="23">
        <f t="shared" si="31"/>
        <v>0</v>
      </c>
      <c r="S51" s="22"/>
      <c r="T51" s="23">
        <f t="shared" si="32"/>
        <v>0</v>
      </c>
      <c r="U51" s="22"/>
      <c r="V51" s="23">
        <f t="shared" si="33"/>
        <v>0</v>
      </c>
      <c r="W51" s="9"/>
      <c r="X51" s="42">
        <f t="shared" si="34"/>
        <v>3.5</v>
      </c>
      <c r="Y51" s="37">
        <f t="shared" si="35"/>
        <v>0</v>
      </c>
      <c r="Z51" s="37">
        <f t="shared" si="36"/>
        <v>0</v>
      </c>
      <c r="AA51" s="38">
        <f t="shared" si="37"/>
        <v>0</v>
      </c>
      <c r="AB51" s="37">
        <f t="shared" si="38"/>
        <v>3.5</v>
      </c>
      <c r="AC51" s="37">
        <f t="shared" si="39"/>
        <v>0</v>
      </c>
      <c r="AD51" s="37">
        <f t="shared" si="40"/>
        <v>0</v>
      </c>
      <c r="AE51" s="38">
        <f t="shared" si="41"/>
        <v>0</v>
      </c>
      <c r="AF51" s="37">
        <f t="shared" si="42"/>
        <v>0</v>
      </c>
      <c r="AG51" s="37">
        <f t="shared" si="43"/>
        <v>0</v>
      </c>
      <c r="AH51" s="37">
        <f t="shared" si="44"/>
        <v>0</v>
      </c>
      <c r="AI51" s="37">
        <f t="shared" si="45"/>
        <v>0</v>
      </c>
      <c r="AJ51" s="38">
        <f t="shared" si="46"/>
        <v>0</v>
      </c>
      <c r="AK51" s="38">
        <f t="shared" si="47"/>
        <v>3.5</v>
      </c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1:53" s="19" customFormat="1" x14ac:dyDescent="0.25">
      <c r="A52" s="1" t="s">
        <v>36</v>
      </c>
      <c r="B52" s="48" t="s">
        <v>71</v>
      </c>
      <c r="C52" s="20">
        <f t="shared" si="24"/>
        <v>3.5</v>
      </c>
      <c r="D52" s="21">
        <v>22.1666666666667</v>
      </c>
      <c r="E52" s="22">
        <v>19</v>
      </c>
      <c r="F52" s="52">
        <f t="shared" si="25"/>
        <v>3.5</v>
      </c>
      <c r="G52" s="22"/>
      <c r="H52" s="23">
        <f t="shared" si="26"/>
        <v>0</v>
      </c>
      <c r="I52" s="22"/>
      <c r="J52" s="23">
        <f t="shared" si="27"/>
        <v>0</v>
      </c>
      <c r="K52" s="22"/>
      <c r="L52" s="23">
        <f t="shared" si="28"/>
        <v>0</v>
      </c>
      <c r="M52" s="22"/>
      <c r="N52" s="23">
        <f t="shared" si="29"/>
        <v>0</v>
      </c>
      <c r="O52" s="22"/>
      <c r="P52" s="23">
        <f t="shared" si="30"/>
        <v>0</v>
      </c>
      <c r="Q52" s="22"/>
      <c r="R52" s="23">
        <f t="shared" si="31"/>
        <v>0</v>
      </c>
      <c r="S52" s="22"/>
      <c r="T52" s="23">
        <f t="shared" si="32"/>
        <v>0</v>
      </c>
      <c r="U52" s="22"/>
      <c r="V52" s="23">
        <f t="shared" si="33"/>
        <v>0</v>
      </c>
      <c r="W52" s="9"/>
      <c r="X52" s="42">
        <f t="shared" si="34"/>
        <v>3.5</v>
      </c>
      <c r="Y52" s="37">
        <f t="shared" si="35"/>
        <v>0</v>
      </c>
      <c r="Z52" s="37">
        <f t="shared" si="36"/>
        <v>0</v>
      </c>
      <c r="AA52" s="38">
        <f t="shared" si="37"/>
        <v>0</v>
      </c>
      <c r="AB52" s="37">
        <f t="shared" si="38"/>
        <v>3.5</v>
      </c>
      <c r="AC52" s="37">
        <f t="shared" si="39"/>
        <v>0</v>
      </c>
      <c r="AD52" s="37">
        <f t="shared" si="40"/>
        <v>0</v>
      </c>
      <c r="AE52" s="38">
        <f t="shared" si="41"/>
        <v>0</v>
      </c>
      <c r="AF52" s="37">
        <f t="shared" si="42"/>
        <v>0</v>
      </c>
      <c r="AG52" s="37">
        <f t="shared" si="43"/>
        <v>0</v>
      </c>
      <c r="AH52" s="37">
        <f t="shared" si="44"/>
        <v>0</v>
      </c>
      <c r="AI52" s="37">
        <f t="shared" si="45"/>
        <v>0</v>
      </c>
      <c r="AJ52" s="38">
        <f t="shared" si="46"/>
        <v>0</v>
      </c>
      <c r="AK52" s="38">
        <f t="shared" si="47"/>
        <v>3.5</v>
      </c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1:53" s="19" customFormat="1" x14ac:dyDescent="0.25">
      <c r="A53" s="1" t="s">
        <v>91</v>
      </c>
      <c r="B53" s="48"/>
      <c r="C53" s="20">
        <f t="shared" si="24"/>
        <v>2.3000000000000003</v>
      </c>
      <c r="D53" s="21">
        <v>22.6666666666667</v>
      </c>
      <c r="E53" s="22">
        <v>20</v>
      </c>
      <c r="F53" s="52">
        <f t="shared" si="25"/>
        <v>2.3000000000000003</v>
      </c>
      <c r="G53" s="22"/>
      <c r="H53" s="23">
        <f t="shared" si="26"/>
        <v>0</v>
      </c>
      <c r="I53" s="22"/>
      <c r="J53" s="23">
        <f t="shared" si="27"/>
        <v>0</v>
      </c>
      <c r="K53" s="22"/>
      <c r="L53" s="23">
        <f t="shared" si="28"/>
        <v>0</v>
      </c>
      <c r="M53" s="22"/>
      <c r="N53" s="23">
        <f t="shared" si="29"/>
        <v>0</v>
      </c>
      <c r="O53" s="22"/>
      <c r="P53" s="23">
        <f t="shared" si="30"/>
        <v>0</v>
      </c>
      <c r="Q53" s="22"/>
      <c r="R53" s="23">
        <f t="shared" si="31"/>
        <v>0</v>
      </c>
      <c r="S53" s="22"/>
      <c r="T53" s="23">
        <f t="shared" si="32"/>
        <v>0</v>
      </c>
      <c r="U53" s="22"/>
      <c r="V53" s="23">
        <f t="shared" si="33"/>
        <v>0</v>
      </c>
      <c r="W53" s="9"/>
      <c r="X53" s="42">
        <f t="shared" si="34"/>
        <v>2.3000000000000003</v>
      </c>
      <c r="Y53" s="37">
        <f t="shared" si="35"/>
        <v>0</v>
      </c>
      <c r="Z53" s="37">
        <f t="shared" si="36"/>
        <v>0</v>
      </c>
      <c r="AA53" s="38">
        <f t="shared" si="37"/>
        <v>0</v>
      </c>
      <c r="AB53" s="37">
        <f t="shared" si="38"/>
        <v>2.3000000000000003</v>
      </c>
      <c r="AC53" s="37">
        <f t="shared" si="39"/>
        <v>0</v>
      </c>
      <c r="AD53" s="37">
        <f t="shared" si="40"/>
        <v>0</v>
      </c>
      <c r="AE53" s="38">
        <f t="shared" si="41"/>
        <v>0</v>
      </c>
      <c r="AF53" s="37">
        <f t="shared" si="42"/>
        <v>0</v>
      </c>
      <c r="AG53" s="37">
        <f t="shared" si="43"/>
        <v>0</v>
      </c>
      <c r="AH53" s="37">
        <f t="shared" si="44"/>
        <v>0</v>
      </c>
      <c r="AI53" s="37">
        <f t="shared" si="45"/>
        <v>0</v>
      </c>
      <c r="AJ53" s="38">
        <f t="shared" si="46"/>
        <v>0</v>
      </c>
      <c r="AK53" s="38">
        <f t="shared" si="47"/>
        <v>2.3000000000000003</v>
      </c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1:53" s="19" customFormat="1" x14ac:dyDescent="0.25">
      <c r="A54" s="1" t="s">
        <v>59</v>
      </c>
      <c r="B54" s="48" t="s">
        <v>71</v>
      </c>
      <c r="C54" s="20">
        <f t="shared" si="24"/>
        <v>2.3000000000000003</v>
      </c>
      <c r="D54" s="21">
        <v>23.1666666666667</v>
      </c>
      <c r="E54" s="22">
        <v>20</v>
      </c>
      <c r="F54" s="52">
        <f t="shared" si="25"/>
        <v>2.3000000000000003</v>
      </c>
      <c r="G54" s="22"/>
      <c r="H54" s="23">
        <f t="shared" si="26"/>
        <v>0</v>
      </c>
      <c r="I54" s="22"/>
      <c r="J54" s="23">
        <f t="shared" si="27"/>
        <v>0</v>
      </c>
      <c r="K54" s="22"/>
      <c r="L54" s="23">
        <f t="shared" si="28"/>
        <v>0</v>
      </c>
      <c r="M54" s="22"/>
      <c r="N54" s="23">
        <f t="shared" si="29"/>
        <v>0</v>
      </c>
      <c r="O54" s="22"/>
      <c r="P54" s="23">
        <f t="shared" si="30"/>
        <v>0</v>
      </c>
      <c r="Q54" s="22"/>
      <c r="R54" s="23">
        <f t="shared" si="31"/>
        <v>0</v>
      </c>
      <c r="S54" s="22"/>
      <c r="T54" s="23">
        <f t="shared" si="32"/>
        <v>0</v>
      </c>
      <c r="U54" s="22"/>
      <c r="V54" s="23">
        <f t="shared" si="33"/>
        <v>0</v>
      </c>
      <c r="W54" s="9"/>
      <c r="X54" s="42">
        <f t="shared" si="34"/>
        <v>2.3000000000000003</v>
      </c>
      <c r="Y54" s="37">
        <f t="shared" si="35"/>
        <v>0</v>
      </c>
      <c r="Z54" s="37">
        <f t="shared" si="36"/>
        <v>0</v>
      </c>
      <c r="AA54" s="38">
        <f t="shared" si="37"/>
        <v>0</v>
      </c>
      <c r="AB54" s="37">
        <f t="shared" si="38"/>
        <v>2.3000000000000003</v>
      </c>
      <c r="AC54" s="37">
        <f t="shared" si="39"/>
        <v>0</v>
      </c>
      <c r="AD54" s="37">
        <f t="shared" si="40"/>
        <v>0</v>
      </c>
      <c r="AE54" s="38">
        <f t="shared" si="41"/>
        <v>0</v>
      </c>
      <c r="AF54" s="37">
        <f t="shared" si="42"/>
        <v>0</v>
      </c>
      <c r="AG54" s="37">
        <f t="shared" si="43"/>
        <v>0</v>
      </c>
      <c r="AH54" s="37">
        <f t="shared" si="44"/>
        <v>0</v>
      </c>
      <c r="AI54" s="37">
        <f t="shared" si="45"/>
        <v>0</v>
      </c>
      <c r="AJ54" s="38">
        <f t="shared" si="46"/>
        <v>0</v>
      </c>
      <c r="AK54" s="38">
        <f t="shared" si="47"/>
        <v>2.3000000000000003</v>
      </c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1:53" s="19" customFormat="1" x14ac:dyDescent="0.25">
      <c r="A55" s="1" t="s">
        <v>137</v>
      </c>
      <c r="B55" s="48"/>
      <c r="C55" s="20">
        <f t="shared" si="24"/>
        <v>2.1</v>
      </c>
      <c r="D55" s="21">
        <v>23.6666666666667</v>
      </c>
      <c r="E55" s="22"/>
      <c r="F55" s="52">
        <f t="shared" si="25"/>
        <v>0</v>
      </c>
      <c r="G55" s="22">
        <v>22</v>
      </c>
      <c r="H55" s="23">
        <f t="shared" si="26"/>
        <v>2.1</v>
      </c>
      <c r="I55" s="22"/>
      <c r="J55" s="23">
        <f t="shared" si="27"/>
        <v>0</v>
      </c>
      <c r="K55" s="22"/>
      <c r="L55" s="23">
        <f t="shared" si="28"/>
        <v>0</v>
      </c>
      <c r="M55" s="22"/>
      <c r="N55" s="23">
        <f t="shared" si="29"/>
        <v>0</v>
      </c>
      <c r="O55" s="22"/>
      <c r="P55" s="23">
        <f t="shared" si="30"/>
        <v>0</v>
      </c>
      <c r="Q55" s="22"/>
      <c r="R55" s="23">
        <f t="shared" si="31"/>
        <v>0</v>
      </c>
      <c r="S55" s="22"/>
      <c r="T55" s="23">
        <f t="shared" si="32"/>
        <v>0</v>
      </c>
      <c r="U55" s="22"/>
      <c r="V55" s="23">
        <f t="shared" si="33"/>
        <v>0</v>
      </c>
      <c r="W55" s="9"/>
      <c r="X55" s="42">
        <f t="shared" si="34"/>
        <v>0</v>
      </c>
      <c r="Y55" s="37">
        <f t="shared" si="35"/>
        <v>2.1</v>
      </c>
      <c r="Z55" s="37">
        <f t="shared" si="36"/>
        <v>0</v>
      </c>
      <c r="AA55" s="38">
        <f t="shared" si="37"/>
        <v>0</v>
      </c>
      <c r="AB55" s="37">
        <f t="shared" si="38"/>
        <v>2.1</v>
      </c>
      <c r="AC55" s="37">
        <f t="shared" si="39"/>
        <v>0</v>
      </c>
      <c r="AD55" s="37">
        <f t="shared" si="40"/>
        <v>0</v>
      </c>
      <c r="AE55" s="38">
        <f t="shared" si="41"/>
        <v>0</v>
      </c>
      <c r="AF55" s="37">
        <f t="shared" si="42"/>
        <v>0</v>
      </c>
      <c r="AG55" s="37">
        <f t="shared" si="43"/>
        <v>0</v>
      </c>
      <c r="AH55" s="37">
        <f t="shared" si="44"/>
        <v>0</v>
      </c>
      <c r="AI55" s="37">
        <f t="shared" si="45"/>
        <v>0</v>
      </c>
      <c r="AJ55" s="38">
        <f t="shared" si="46"/>
        <v>0</v>
      </c>
      <c r="AK55" s="38">
        <f t="shared" si="47"/>
        <v>2.1</v>
      </c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1:53" s="19" customFormat="1" x14ac:dyDescent="0.25">
      <c r="A56" s="1" t="s">
        <v>138</v>
      </c>
      <c r="B56" s="48" t="s">
        <v>71</v>
      </c>
      <c r="C56" s="20">
        <f t="shared" si="24"/>
        <v>2.1</v>
      </c>
      <c r="D56" s="21">
        <v>24.1666666666667</v>
      </c>
      <c r="E56" s="22"/>
      <c r="F56" s="52">
        <f t="shared" si="25"/>
        <v>0</v>
      </c>
      <c r="G56" s="22">
        <v>22</v>
      </c>
      <c r="H56" s="23">
        <f t="shared" si="26"/>
        <v>2.1</v>
      </c>
      <c r="I56" s="22"/>
      <c r="J56" s="23">
        <f t="shared" si="27"/>
        <v>0</v>
      </c>
      <c r="K56" s="22"/>
      <c r="L56" s="23">
        <f t="shared" si="28"/>
        <v>0</v>
      </c>
      <c r="M56" s="22"/>
      <c r="N56" s="23">
        <f t="shared" si="29"/>
        <v>0</v>
      </c>
      <c r="O56" s="22"/>
      <c r="P56" s="23">
        <f t="shared" si="30"/>
        <v>0</v>
      </c>
      <c r="Q56" s="22"/>
      <c r="R56" s="23">
        <f t="shared" si="31"/>
        <v>0</v>
      </c>
      <c r="S56" s="22"/>
      <c r="T56" s="23">
        <f t="shared" si="32"/>
        <v>0</v>
      </c>
      <c r="U56" s="22"/>
      <c r="V56" s="23">
        <f t="shared" si="33"/>
        <v>0</v>
      </c>
      <c r="W56" s="9"/>
      <c r="X56" s="42">
        <f t="shared" si="34"/>
        <v>0</v>
      </c>
      <c r="Y56" s="37">
        <f t="shared" si="35"/>
        <v>2.1</v>
      </c>
      <c r="Z56" s="37">
        <f t="shared" si="36"/>
        <v>0</v>
      </c>
      <c r="AA56" s="38">
        <f t="shared" si="37"/>
        <v>0</v>
      </c>
      <c r="AB56" s="37">
        <f t="shared" si="38"/>
        <v>2.1</v>
      </c>
      <c r="AC56" s="37">
        <f t="shared" si="39"/>
        <v>0</v>
      </c>
      <c r="AD56" s="37">
        <f t="shared" si="40"/>
        <v>0</v>
      </c>
      <c r="AE56" s="38">
        <f t="shared" si="41"/>
        <v>0</v>
      </c>
      <c r="AF56" s="37">
        <f t="shared" si="42"/>
        <v>0</v>
      </c>
      <c r="AG56" s="37">
        <f t="shared" si="43"/>
        <v>0</v>
      </c>
      <c r="AH56" s="37">
        <f t="shared" si="44"/>
        <v>0</v>
      </c>
      <c r="AI56" s="37">
        <f t="shared" si="45"/>
        <v>0</v>
      </c>
      <c r="AJ56" s="38">
        <f t="shared" si="46"/>
        <v>0</v>
      </c>
      <c r="AK56" s="38">
        <f t="shared" si="47"/>
        <v>2.1</v>
      </c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1:53" s="19" customFormat="1" x14ac:dyDescent="0.25">
      <c r="A57" s="1" t="s">
        <v>58</v>
      </c>
      <c r="B57" s="48"/>
      <c r="C57" s="20">
        <f t="shared" si="24"/>
        <v>1</v>
      </c>
      <c r="D57" s="21">
        <v>24.6666666666667</v>
      </c>
      <c r="E57" s="22">
        <v>21</v>
      </c>
      <c r="F57" s="52">
        <f t="shared" si="25"/>
        <v>1</v>
      </c>
      <c r="G57" s="22"/>
      <c r="H57" s="23">
        <f t="shared" si="26"/>
        <v>0</v>
      </c>
      <c r="I57" s="22"/>
      <c r="J57" s="23">
        <f t="shared" si="27"/>
        <v>0</v>
      </c>
      <c r="K57" s="22"/>
      <c r="L57" s="23">
        <f t="shared" si="28"/>
        <v>0</v>
      </c>
      <c r="M57" s="22"/>
      <c r="N57" s="23">
        <f t="shared" si="29"/>
        <v>0</v>
      </c>
      <c r="O57" s="22"/>
      <c r="P57" s="23">
        <f t="shared" si="30"/>
        <v>0</v>
      </c>
      <c r="Q57" s="22"/>
      <c r="R57" s="23">
        <f t="shared" si="31"/>
        <v>0</v>
      </c>
      <c r="S57" s="22"/>
      <c r="T57" s="23">
        <f t="shared" si="32"/>
        <v>0</v>
      </c>
      <c r="U57" s="22"/>
      <c r="V57" s="23">
        <f t="shared" si="33"/>
        <v>0</v>
      </c>
      <c r="W57" s="9"/>
      <c r="X57" s="42">
        <f t="shared" si="34"/>
        <v>1</v>
      </c>
      <c r="Y57" s="37">
        <f t="shared" si="35"/>
        <v>0</v>
      </c>
      <c r="Z57" s="37">
        <f t="shared" si="36"/>
        <v>0</v>
      </c>
      <c r="AA57" s="38">
        <f t="shared" si="37"/>
        <v>0</v>
      </c>
      <c r="AB57" s="37">
        <f t="shared" si="38"/>
        <v>1</v>
      </c>
      <c r="AC57" s="37">
        <f t="shared" si="39"/>
        <v>0</v>
      </c>
      <c r="AD57" s="37">
        <f t="shared" si="40"/>
        <v>0</v>
      </c>
      <c r="AE57" s="38">
        <f t="shared" si="41"/>
        <v>0</v>
      </c>
      <c r="AF57" s="37">
        <f t="shared" si="42"/>
        <v>0</v>
      </c>
      <c r="AG57" s="37">
        <f t="shared" si="43"/>
        <v>0</v>
      </c>
      <c r="AH57" s="37">
        <f t="shared" si="44"/>
        <v>0</v>
      </c>
      <c r="AI57" s="37">
        <f t="shared" si="45"/>
        <v>0</v>
      </c>
      <c r="AJ57" s="38">
        <f t="shared" si="46"/>
        <v>0</v>
      </c>
      <c r="AK57" s="38">
        <f t="shared" si="47"/>
        <v>1</v>
      </c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</row>
    <row r="58" spans="1:53" s="19" customFormat="1" x14ac:dyDescent="0.25">
      <c r="A58" s="1" t="s">
        <v>7</v>
      </c>
      <c r="B58" s="48" t="s">
        <v>71</v>
      </c>
      <c r="C58" s="20">
        <f t="shared" si="24"/>
        <v>1</v>
      </c>
      <c r="D58" s="21">
        <v>25.1666666666667</v>
      </c>
      <c r="E58" s="22">
        <v>21</v>
      </c>
      <c r="F58" s="52">
        <f t="shared" si="25"/>
        <v>1</v>
      </c>
      <c r="G58" s="22"/>
      <c r="H58" s="23">
        <f t="shared" si="26"/>
        <v>0</v>
      </c>
      <c r="I58" s="22"/>
      <c r="J58" s="23">
        <f t="shared" si="27"/>
        <v>0</v>
      </c>
      <c r="K58" s="22"/>
      <c r="L58" s="23">
        <f t="shared" si="28"/>
        <v>0</v>
      </c>
      <c r="M58" s="22"/>
      <c r="N58" s="23">
        <f t="shared" si="29"/>
        <v>0</v>
      </c>
      <c r="O58" s="22"/>
      <c r="P58" s="23">
        <f t="shared" si="30"/>
        <v>0</v>
      </c>
      <c r="Q58" s="22"/>
      <c r="R58" s="23">
        <f t="shared" si="31"/>
        <v>0</v>
      </c>
      <c r="S58" s="22"/>
      <c r="T58" s="23">
        <f t="shared" si="32"/>
        <v>0</v>
      </c>
      <c r="U58" s="22"/>
      <c r="V58" s="23">
        <f t="shared" si="33"/>
        <v>0</v>
      </c>
      <c r="W58" s="9"/>
      <c r="X58" s="42">
        <f t="shared" si="34"/>
        <v>1</v>
      </c>
      <c r="Y58" s="37">
        <f t="shared" si="35"/>
        <v>0</v>
      </c>
      <c r="Z58" s="37">
        <f t="shared" si="36"/>
        <v>0</v>
      </c>
      <c r="AA58" s="38">
        <f t="shared" si="37"/>
        <v>0</v>
      </c>
      <c r="AB58" s="37">
        <f t="shared" si="38"/>
        <v>1</v>
      </c>
      <c r="AC58" s="37">
        <f t="shared" si="39"/>
        <v>0</v>
      </c>
      <c r="AD58" s="37">
        <f t="shared" si="40"/>
        <v>0</v>
      </c>
      <c r="AE58" s="38">
        <f t="shared" si="41"/>
        <v>0</v>
      </c>
      <c r="AF58" s="37">
        <f t="shared" si="42"/>
        <v>0</v>
      </c>
      <c r="AG58" s="37">
        <f t="shared" si="43"/>
        <v>0</v>
      </c>
      <c r="AH58" s="37">
        <f t="shared" si="44"/>
        <v>0</v>
      </c>
      <c r="AI58" s="37">
        <f t="shared" si="45"/>
        <v>0</v>
      </c>
      <c r="AJ58" s="38">
        <f t="shared" si="46"/>
        <v>0</v>
      </c>
      <c r="AK58" s="38">
        <f t="shared" si="47"/>
        <v>1</v>
      </c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</sheetData>
  <mergeCells count="43">
    <mergeCell ref="C4:D4"/>
    <mergeCell ref="M5:N5"/>
    <mergeCell ref="M7:N7"/>
    <mergeCell ref="C7:D7"/>
    <mergeCell ref="K4:L4"/>
    <mergeCell ref="K5:L5"/>
    <mergeCell ref="K6:L6"/>
    <mergeCell ref="M6:N6"/>
    <mergeCell ref="E5:F5"/>
    <mergeCell ref="E4:F4"/>
    <mergeCell ref="O5:P5"/>
    <mergeCell ref="O7:P7"/>
    <mergeCell ref="M4:N4"/>
    <mergeCell ref="E6:F6"/>
    <mergeCell ref="E7:F7"/>
    <mergeCell ref="O4:P4"/>
    <mergeCell ref="O6:P6"/>
    <mergeCell ref="K7:L7"/>
    <mergeCell ref="I4:J4"/>
    <mergeCell ref="I5:J5"/>
    <mergeCell ref="A1:V1"/>
    <mergeCell ref="A3:V3"/>
    <mergeCell ref="U7:V7"/>
    <mergeCell ref="U4:V4"/>
    <mergeCell ref="U5:V5"/>
    <mergeCell ref="U6:V6"/>
    <mergeCell ref="S4:T4"/>
    <mergeCell ref="S5:T5"/>
    <mergeCell ref="S6:T6"/>
    <mergeCell ref="S7:T7"/>
    <mergeCell ref="I6:J6"/>
    <mergeCell ref="I7:J7"/>
    <mergeCell ref="G4:H4"/>
    <mergeCell ref="G5:H5"/>
    <mergeCell ref="G6:H6"/>
    <mergeCell ref="G7:H7"/>
    <mergeCell ref="AF8:AJ8"/>
    <mergeCell ref="Q4:R4"/>
    <mergeCell ref="Q5:R5"/>
    <mergeCell ref="Q6:R6"/>
    <mergeCell ref="Q7:R7"/>
    <mergeCell ref="X8:AA8"/>
    <mergeCell ref="AB8:AE8"/>
  </mergeCells>
  <phoneticPr fontId="7" type="noConversion"/>
  <conditionalFormatting sqref="A9:XFD58">
    <cfRule type="cellIs" dxfId="9" priority="8" stopIfTrue="1" operator="equal">
      <formula>"ш"</formula>
    </cfRule>
  </conditionalFormatting>
  <conditionalFormatting sqref="A9:XFD58">
    <cfRule type="expression" dxfId="8" priority="7" stopIfTrue="1">
      <formula>$B9="ш"</formula>
    </cfRule>
  </conditionalFormatting>
  <conditionalFormatting sqref="A9:XFD58">
    <cfRule type="expression" dxfId="7" priority="5" stopIfTrue="1">
      <formula>$B9="ш"</formula>
    </cfRule>
  </conditionalFormatting>
  <pageMargins left="0.17" right="0.17" top="0.2" bottom="0.21" header="0.17" footer="0.17"/>
  <pageSetup paperSize="9" scale="58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4"/>
  <sheetViews>
    <sheetView topLeftCell="A57" zoomScale="115" zoomScaleNormal="115" workbookViewId="0">
      <selection activeCell="A4" sqref="A4:H84"/>
    </sheetView>
  </sheetViews>
  <sheetFormatPr defaultRowHeight="15" outlineLevelCol="1" x14ac:dyDescent="0.25"/>
  <cols>
    <col min="1" max="1" width="21.5703125" style="8" customWidth="1"/>
    <col min="2" max="2" width="2.5703125" style="49" customWidth="1"/>
    <col min="3" max="3" width="6.28515625" style="4" customWidth="1"/>
    <col min="4" max="4" width="6.28515625" style="3" customWidth="1"/>
    <col min="5" max="22" width="6.28515625" style="2" customWidth="1"/>
    <col min="23" max="23" width="4" customWidth="1"/>
    <col min="24" max="24" width="6.7109375" style="39" hidden="1" customWidth="1" outlineLevel="1"/>
    <col min="25" max="26" width="6.7109375" style="27" hidden="1" customWidth="1" outlineLevel="1"/>
    <col min="27" max="27" width="6.7109375" style="32" hidden="1" customWidth="1" outlineLevel="1"/>
    <col min="28" max="30" width="6.7109375" style="25" hidden="1" customWidth="1" outlineLevel="1"/>
    <col min="31" max="31" width="6.7109375" style="35" hidden="1" customWidth="1" outlineLevel="1"/>
    <col min="32" max="33" width="6.7109375" style="27" hidden="1" customWidth="1" outlineLevel="1"/>
    <col min="34" max="34" width="6.7109375" style="28" hidden="1" customWidth="1" outlineLevel="1"/>
    <col min="35" max="35" width="6.7109375" style="27" hidden="1" customWidth="1" outlineLevel="1"/>
    <col min="36" max="36" width="6.7109375" style="32" hidden="1" customWidth="1" outlineLevel="1"/>
    <col min="37" max="37" width="6.7109375" style="43" hidden="1" customWidth="1" outlineLevel="1"/>
    <col min="38" max="38" width="5.28515625" customWidth="1" collapsed="1"/>
  </cols>
  <sheetData>
    <row r="1" spans="1:53" ht="21" x14ac:dyDescent="0.3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59.25" customHeight="1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8.75" x14ac:dyDescent="0.3">
      <c r="A3" s="71" t="s">
        <v>39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x14ac:dyDescent="0.25">
      <c r="A4" s="12"/>
      <c r="B4" s="45"/>
      <c r="C4" s="78"/>
      <c r="D4" s="78"/>
      <c r="E4" s="66" t="s">
        <v>12</v>
      </c>
      <c r="F4" s="66"/>
      <c r="G4" s="66" t="s">
        <v>72</v>
      </c>
      <c r="H4" s="66"/>
      <c r="I4" s="74" t="s">
        <v>73</v>
      </c>
      <c r="J4" s="75"/>
      <c r="K4" s="74" t="s">
        <v>20</v>
      </c>
      <c r="L4" s="75"/>
      <c r="M4" s="74" t="s">
        <v>72</v>
      </c>
      <c r="N4" s="75"/>
      <c r="O4" s="58" t="s">
        <v>11</v>
      </c>
      <c r="P4" s="58"/>
      <c r="Q4" s="57" t="s">
        <v>73</v>
      </c>
      <c r="R4" s="58"/>
      <c r="S4" s="58" t="s">
        <v>12</v>
      </c>
      <c r="T4" s="58"/>
      <c r="U4" s="58" t="s">
        <v>11</v>
      </c>
      <c r="V4" s="58"/>
      <c r="W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x14ac:dyDescent="0.25">
      <c r="A5" s="12"/>
      <c r="B5" s="45"/>
      <c r="C5" s="15"/>
      <c r="D5" s="16"/>
      <c r="E5" s="67" t="s">
        <v>13</v>
      </c>
      <c r="F5" s="67"/>
      <c r="G5" s="67" t="s">
        <v>76</v>
      </c>
      <c r="H5" s="67"/>
      <c r="I5" s="59" t="s">
        <v>77</v>
      </c>
      <c r="J5" s="59"/>
      <c r="K5" s="59" t="s">
        <v>22</v>
      </c>
      <c r="L5" s="59"/>
      <c r="M5" s="59" t="s">
        <v>78</v>
      </c>
      <c r="N5" s="59"/>
      <c r="O5" s="72" t="s">
        <v>19</v>
      </c>
      <c r="P5" s="73"/>
      <c r="Q5" s="59" t="s">
        <v>75</v>
      </c>
      <c r="R5" s="59"/>
      <c r="S5" s="59" t="s">
        <v>79</v>
      </c>
      <c r="T5" s="59"/>
      <c r="U5" s="59" t="s">
        <v>74</v>
      </c>
      <c r="V5" s="59"/>
      <c r="W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s="7" customFormat="1" x14ac:dyDescent="0.25">
      <c r="A6" s="13"/>
      <c r="B6" s="46"/>
      <c r="C6" s="17"/>
      <c r="D6" s="17"/>
      <c r="E6" s="68">
        <v>42469</v>
      </c>
      <c r="F6" s="68"/>
      <c r="G6" s="68">
        <v>42483</v>
      </c>
      <c r="H6" s="68"/>
      <c r="I6" s="60">
        <v>42518</v>
      </c>
      <c r="J6" s="60"/>
      <c r="K6" s="60">
        <v>42552</v>
      </c>
      <c r="L6" s="60"/>
      <c r="M6" s="60">
        <v>42630</v>
      </c>
      <c r="N6" s="60"/>
      <c r="O6" s="76">
        <v>42637</v>
      </c>
      <c r="P6" s="77"/>
      <c r="Q6" s="60">
        <v>42658</v>
      </c>
      <c r="R6" s="60"/>
      <c r="S6" s="60">
        <v>42686</v>
      </c>
      <c r="T6" s="60"/>
      <c r="U6" s="60">
        <v>42707</v>
      </c>
      <c r="V6" s="60"/>
      <c r="W6" s="11"/>
      <c r="X6" s="40"/>
      <c r="Y6" s="29"/>
      <c r="Z6" s="29"/>
      <c r="AA6" s="33"/>
      <c r="AB6" s="26"/>
      <c r="AC6" s="26"/>
      <c r="AD6" s="26"/>
      <c r="AE6" s="36"/>
      <c r="AF6" s="29"/>
      <c r="AG6" s="29"/>
      <c r="AH6" s="28"/>
      <c r="AI6" s="29"/>
      <c r="AJ6" s="33"/>
      <c r="AK6" s="44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 ht="15.75" thickBot="1" x14ac:dyDescent="0.3">
      <c r="A7" s="14"/>
      <c r="B7" s="47"/>
      <c r="C7" s="79" t="s">
        <v>17</v>
      </c>
      <c r="D7" s="79"/>
      <c r="E7" s="69">
        <v>32</v>
      </c>
      <c r="F7" s="69"/>
      <c r="G7" s="69">
        <v>15</v>
      </c>
      <c r="H7" s="69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9"/>
      <c r="X7" s="41"/>
      <c r="Y7" s="30"/>
      <c r="Z7" s="30"/>
      <c r="AA7" s="34"/>
      <c r="AF7" s="30"/>
      <c r="AG7" s="30"/>
      <c r="AH7" s="31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x14ac:dyDescent="0.25">
      <c r="A8" s="18"/>
      <c r="B8" s="45"/>
      <c r="C8" s="5" t="s">
        <v>16</v>
      </c>
      <c r="D8" s="6" t="s">
        <v>18</v>
      </c>
      <c r="E8" s="24" t="s">
        <v>18</v>
      </c>
      <c r="F8" s="24" t="s">
        <v>16</v>
      </c>
      <c r="G8" s="24" t="s">
        <v>18</v>
      </c>
      <c r="H8" s="24" t="s">
        <v>16</v>
      </c>
      <c r="I8" s="24" t="s">
        <v>18</v>
      </c>
      <c r="J8" s="24" t="s">
        <v>16</v>
      </c>
      <c r="K8" s="24" t="s">
        <v>18</v>
      </c>
      <c r="L8" s="24" t="s">
        <v>16</v>
      </c>
      <c r="M8" s="24" t="s">
        <v>18</v>
      </c>
      <c r="N8" s="24" t="s">
        <v>16</v>
      </c>
      <c r="O8" s="24" t="s">
        <v>18</v>
      </c>
      <c r="P8" s="24" t="s">
        <v>16</v>
      </c>
      <c r="Q8" s="24" t="s">
        <v>18</v>
      </c>
      <c r="R8" s="24" t="s">
        <v>16</v>
      </c>
      <c r="S8" s="24" t="s">
        <v>18</v>
      </c>
      <c r="T8" s="24" t="s">
        <v>16</v>
      </c>
      <c r="U8" s="24" t="s">
        <v>18</v>
      </c>
      <c r="V8" s="51" t="s">
        <v>16</v>
      </c>
      <c r="W8" s="10"/>
      <c r="X8" s="56" t="s">
        <v>80</v>
      </c>
      <c r="Y8" s="56"/>
      <c r="Z8" s="56"/>
      <c r="AA8" s="62"/>
      <c r="AB8" s="63" t="s">
        <v>81</v>
      </c>
      <c r="AC8" s="64"/>
      <c r="AD8" s="64"/>
      <c r="AE8" s="65"/>
      <c r="AF8" s="55" t="s">
        <v>82</v>
      </c>
      <c r="AG8" s="56"/>
      <c r="AH8" s="56"/>
      <c r="AI8" s="56"/>
      <c r="AJ8" s="56"/>
      <c r="AK8" s="50" t="s">
        <v>83</v>
      </c>
      <c r="AL8" s="10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s="19" customFormat="1" x14ac:dyDescent="0.25">
      <c r="A9" s="1" t="s">
        <v>51</v>
      </c>
      <c r="B9" s="48"/>
      <c r="C9" s="20">
        <f t="shared" ref="C9:C40" si="0">AK9</f>
        <v>68.3</v>
      </c>
      <c r="D9" s="21">
        <v>1</v>
      </c>
      <c r="E9" s="22">
        <v>3</v>
      </c>
      <c r="F9" s="52">
        <f t="shared" ref="F9:F40" si="1">IF(E9="",0,ROUNDUP(40-((40-1)/(SQRT(E$7)-1))*(SQRT(E9)-1),1))</f>
        <v>33.9</v>
      </c>
      <c r="G9" s="22">
        <v>2</v>
      </c>
      <c r="H9" s="23">
        <f t="shared" ref="H9:H40" si="2">IF(G9="",0,ROUNDUP(40-((40-1)/(SQRT(G$7)-1))*(SQRT(G9)-1),1))</f>
        <v>34.4</v>
      </c>
      <c r="I9" s="22"/>
      <c r="J9" s="23">
        <f t="shared" ref="J9:J40" si="3">IF(I9="",0,ROUNDUP(40-((40-1)/(SQRT(I$7)-1))*(SQRT(I9)-1),1))</f>
        <v>0</v>
      </c>
      <c r="K9" s="22"/>
      <c r="L9" s="23">
        <f t="shared" ref="L9:L40" si="4">IF(K9="",0,ROUNDUP(40-((40-1)/(SQRT(K$7)-1))*(SQRT(K9)-1),1))</f>
        <v>0</v>
      </c>
      <c r="M9" s="22"/>
      <c r="N9" s="23">
        <f t="shared" ref="N9:N40" si="5">IF(M9="",0,ROUNDUP(40-((40-1)/(SQRT(M$7)-1))*(SQRT(M9)-1),1))</f>
        <v>0</v>
      </c>
      <c r="O9" s="22"/>
      <c r="P9" s="23">
        <f t="shared" ref="P9:P40" si="6">IF(O9="",0,ROUNDUP(40-((40-1)/(SQRT(O$7)-1))*(SQRT(O9)-1),1))</f>
        <v>0</v>
      </c>
      <c r="Q9" s="22"/>
      <c r="R9" s="23">
        <f t="shared" ref="R9:R40" si="7">IF(Q9="",0,ROUNDUP(40-((40-1)/(SQRT(Q$7)-1))*(SQRT(Q9)-1),1))</f>
        <v>0</v>
      </c>
      <c r="S9" s="22"/>
      <c r="T9" s="23">
        <f t="shared" ref="T9:T40" si="8">IF(S9="",0,ROUNDUP(40-((40-1)/(SQRT(S$7)-1))*(SQRT(S9)-1),1))</f>
        <v>0</v>
      </c>
      <c r="U9" s="22"/>
      <c r="V9" s="23">
        <f t="shared" ref="V9:V40" si="9">IF(U9="",0,ROUNDUP(40-((40-1)/(SQRT(U$7)-1))*(SQRT(U9)-1),1))</f>
        <v>0</v>
      </c>
      <c r="W9" s="9"/>
      <c r="X9" s="42">
        <f t="shared" ref="X9:X40" si="10">F9</f>
        <v>33.9</v>
      </c>
      <c r="Y9" s="37">
        <f t="shared" ref="Y9:Y40" si="11">H9</f>
        <v>34.4</v>
      </c>
      <c r="Z9" s="37">
        <f t="shared" ref="Z9:Z40" si="12">N9</f>
        <v>0</v>
      </c>
      <c r="AA9" s="38">
        <f t="shared" ref="AA9:AA40" si="13">T9</f>
        <v>0</v>
      </c>
      <c r="AB9" s="37">
        <f t="shared" ref="AB9:AB40" si="14">LARGE(X9:AA9,1)</f>
        <v>34.4</v>
      </c>
      <c r="AC9" s="37">
        <f t="shared" ref="AC9:AC40" si="15">LARGE(X9:AA9,2)</f>
        <v>33.9</v>
      </c>
      <c r="AD9" s="37">
        <f t="shared" ref="AD9:AD40" si="16">LARGE(X9:AA9,3)</f>
        <v>0</v>
      </c>
      <c r="AE9" s="38">
        <f t="shared" ref="AE9:AE40" si="17">LARGE(X9:AA9,4)</f>
        <v>0</v>
      </c>
      <c r="AF9" s="37">
        <f t="shared" ref="AF9:AF40" si="18">J9</f>
        <v>0</v>
      </c>
      <c r="AG9" s="37">
        <f t="shared" ref="AG9:AG40" si="19">L9</f>
        <v>0</v>
      </c>
      <c r="AH9" s="37">
        <f t="shared" ref="AH9:AH40" si="20">P9</f>
        <v>0</v>
      </c>
      <c r="AI9" s="37">
        <f t="shared" ref="AI9:AI40" si="21">R9</f>
        <v>0</v>
      </c>
      <c r="AJ9" s="38">
        <f t="shared" ref="AJ9:AJ40" si="22">V9</f>
        <v>0</v>
      </c>
      <c r="AK9" s="38">
        <f t="shared" ref="AK9:AK40" si="23">AB9+LARGE(AC9:AJ9,1)+LARGE(AC9:AJ9,2)+LARGE(AC9:AJ9,3)+LARGE(AC9:AJ9,4)</f>
        <v>68.3</v>
      </c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s="19" customFormat="1" x14ac:dyDescent="0.25">
      <c r="A10" s="1" t="s">
        <v>52</v>
      </c>
      <c r="B10" s="48" t="s">
        <v>71</v>
      </c>
      <c r="C10" s="20">
        <f t="shared" si="0"/>
        <v>68.3</v>
      </c>
      <c r="D10" s="21">
        <v>1</v>
      </c>
      <c r="E10" s="22">
        <v>3</v>
      </c>
      <c r="F10" s="52">
        <f t="shared" si="1"/>
        <v>33.9</v>
      </c>
      <c r="G10" s="22">
        <v>2</v>
      </c>
      <c r="H10" s="23">
        <f t="shared" si="2"/>
        <v>34.4</v>
      </c>
      <c r="I10" s="22"/>
      <c r="J10" s="23">
        <f t="shared" si="3"/>
        <v>0</v>
      </c>
      <c r="K10" s="22"/>
      <c r="L10" s="23">
        <f t="shared" si="4"/>
        <v>0</v>
      </c>
      <c r="M10" s="22"/>
      <c r="N10" s="23">
        <f t="shared" si="5"/>
        <v>0</v>
      </c>
      <c r="O10" s="22"/>
      <c r="P10" s="23">
        <f t="shared" si="6"/>
        <v>0</v>
      </c>
      <c r="Q10" s="22"/>
      <c r="R10" s="23">
        <f t="shared" si="7"/>
        <v>0</v>
      </c>
      <c r="S10" s="22"/>
      <c r="T10" s="23">
        <f t="shared" si="8"/>
        <v>0</v>
      </c>
      <c r="U10" s="22"/>
      <c r="V10" s="23">
        <f t="shared" si="9"/>
        <v>0</v>
      </c>
      <c r="W10" s="9"/>
      <c r="X10" s="42">
        <f t="shared" si="10"/>
        <v>33.9</v>
      </c>
      <c r="Y10" s="37">
        <f t="shared" si="11"/>
        <v>34.4</v>
      </c>
      <c r="Z10" s="37">
        <f t="shared" si="12"/>
        <v>0</v>
      </c>
      <c r="AA10" s="38">
        <f t="shared" si="13"/>
        <v>0</v>
      </c>
      <c r="AB10" s="37">
        <f t="shared" si="14"/>
        <v>34.4</v>
      </c>
      <c r="AC10" s="37">
        <f t="shared" si="15"/>
        <v>33.9</v>
      </c>
      <c r="AD10" s="37">
        <f t="shared" si="16"/>
        <v>0</v>
      </c>
      <c r="AE10" s="38">
        <f t="shared" si="17"/>
        <v>0</v>
      </c>
      <c r="AF10" s="37">
        <f t="shared" si="18"/>
        <v>0</v>
      </c>
      <c r="AG10" s="37">
        <f t="shared" si="19"/>
        <v>0</v>
      </c>
      <c r="AH10" s="37">
        <f t="shared" si="20"/>
        <v>0</v>
      </c>
      <c r="AI10" s="37">
        <f t="shared" si="21"/>
        <v>0</v>
      </c>
      <c r="AJ10" s="38">
        <f t="shared" si="22"/>
        <v>0</v>
      </c>
      <c r="AK10" s="38">
        <f t="shared" si="23"/>
        <v>68.3</v>
      </c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s="19" customFormat="1" x14ac:dyDescent="0.25">
      <c r="A11" s="1" t="s">
        <v>97</v>
      </c>
      <c r="B11" s="48"/>
      <c r="C11" s="20">
        <f t="shared" si="0"/>
        <v>66.3</v>
      </c>
      <c r="D11" s="21">
        <v>2</v>
      </c>
      <c r="E11" s="22">
        <v>7</v>
      </c>
      <c r="F11" s="52">
        <f t="shared" si="1"/>
        <v>26.3</v>
      </c>
      <c r="G11" s="22">
        <v>1</v>
      </c>
      <c r="H11" s="23">
        <f t="shared" si="2"/>
        <v>40</v>
      </c>
      <c r="I11" s="22"/>
      <c r="J11" s="23">
        <f t="shared" si="3"/>
        <v>0</v>
      </c>
      <c r="K11" s="22"/>
      <c r="L11" s="23">
        <f t="shared" si="4"/>
        <v>0</v>
      </c>
      <c r="M11" s="22"/>
      <c r="N11" s="23">
        <f t="shared" si="5"/>
        <v>0</v>
      </c>
      <c r="O11" s="22"/>
      <c r="P11" s="23">
        <f t="shared" si="6"/>
        <v>0</v>
      </c>
      <c r="Q11" s="22"/>
      <c r="R11" s="23">
        <f t="shared" si="7"/>
        <v>0</v>
      </c>
      <c r="S11" s="22"/>
      <c r="T11" s="23">
        <f t="shared" si="8"/>
        <v>0</v>
      </c>
      <c r="U11" s="22"/>
      <c r="V11" s="23">
        <f t="shared" si="9"/>
        <v>0</v>
      </c>
      <c r="W11" s="9"/>
      <c r="X11" s="42">
        <f t="shared" si="10"/>
        <v>26.3</v>
      </c>
      <c r="Y11" s="37">
        <f t="shared" si="11"/>
        <v>40</v>
      </c>
      <c r="Z11" s="37">
        <f t="shared" si="12"/>
        <v>0</v>
      </c>
      <c r="AA11" s="38">
        <f t="shared" si="13"/>
        <v>0</v>
      </c>
      <c r="AB11" s="37">
        <f t="shared" si="14"/>
        <v>40</v>
      </c>
      <c r="AC11" s="37">
        <f t="shared" si="15"/>
        <v>26.3</v>
      </c>
      <c r="AD11" s="37">
        <f t="shared" si="16"/>
        <v>0</v>
      </c>
      <c r="AE11" s="38">
        <f t="shared" si="17"/>
        <v>0</v>
      </c>
      <c r="AF11" s="37">
        <f t="shared" si="18"/>
        <v>0</v>
      </c>
      <c r="AG11" s="37">
        <f t="shared" si="19"/>
        <v>0</v>
      </c>
      <c r="AH11" s="37">
        <f t="shared" si="20"/>
        <v>0</v>
      </c>
      <c r="AI11" s="37">
        <f t="shared" si="21"/>
        <v>0</v>
      </c>
      <c r="AJ11" s="38">
        <f t="shared" si="22"/>
        <v>0</v>
      </c>
      <c r="AK11" s="38">
        <f t="shared" si="23"/>
        <v>66.3</v>
      </c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s="19" customFormat="1" x14ac:dyDescent="0.25">
      <c r="A12" s="1" t="s">
        <v>98</v>
      </c>
      <c r="B12" s="48" t="s">
        <v>71</v>
      </c>
      <c r="C12" s="20">
        <f t="shared" si="0"/>
        <v>66.3</v>
      </c>
      <c r="D12" s="21">
        <v>2</v>
      </c>
      <c r="E12" s="22">
        <v>7</v>
      </c>
      <c r="F12" s="52">
        <f t="shared" si="1"/>
        <v>26.3</v>
      </c>
      <c r="G12" s="22">
        <v>1</v>
      </c>
      <c r="H12" s="23">
        <f t="shared" si="2"/>
        <v>40</v>
      </c>
      <c r="I12" s="22"/>
      <c r="J12" s="23">
        <f t="shared" si="3"/>
        <v>0</v>
      </c>
      <c r="K12" s="22"/>
      <c r="L12" s="23">
        <f t="shared" si="4"/>
        <v>0</v>
      </c>
      <c r="M12" s="22"/>
      <c r="N12" s="23">
        <f t="shared" si="5"/>
        <v>0</v>
      </c>
      <c r="O12" s="22"/>
      <c r="P12" s="23">
        <f t="shared" si="6"/>
        <v>0</v>
      </c>
      <c r="Q12" s="22"/>
      <c r="R12" s="23">
        <f t="shared" si="7"/>
        <v>0</v>
      </c>
      <c r="S12" s="22"/>
      <c r="T12" s="23">
        <f t="shared" si="8"/>
        <v>0</v>
      </c>
      <c r="U12" s="22"/>
      <c r="V12" s="23">
        <f t="shared" si="9"/>
        <v>0</v>
      </c>
      <c r="W12" s="9"/>
      <c r="X12" s="42">
        <f t="shared" si="10"/>
        <v>26.3</v>
      </c>
      <c r="Y12" s="37">
        <f t="shared" si="11"/>
        <v>40</v>
      </c>
      <c r="Z12" s="37">
        <f t="shared" si="12"/>
        <v>0</v>
      </c>
      <c r="AA12" s="38">
        <f t="shared" si="13"/>
        <v>0</v>
      </c>
      <c r="AB12" s="37">
        <f t="shared" si="14"/>
        <v>40</v>
      </c>
      <c r="AC12" s="37">
        <f t="shared" si="15"/>
        <v>26.3</v>
      </c>
      <c r="AD12" s="37">
        <f t="shared" si="16"/>
        <v>0</v>
      </c>
      <c r="AE12" s="38">
        <f t="shared" si="17"/>
        <v>0</v>
      </c>
      <c r="AF12" s="37">
        <f t="shared" si="18"/>
        <v>0</v>
      </c>
      <c r="AG12" s="37">
        <f t="shared" si="19"/>
        <v>0</v>
      </c>
      <c r="AH12" s="37">
        <f t="shared" si="20"/>
        <v>0</v>
      </c>
      <c r="AI12" s="37">
        <f t="shared" si="21"/>
        <v>0</v>
      </c>
      <c r="AJ12" s="38">
        <f t="shared" si="22"/>
        <v>0</v>
      </c>
      <c r="AK12" s="38">
        <f t="shared" si="23"/>
        <v>66.3</v>
      </c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s="19" customFormat="1" x14ac:dyDescent="0.25">
      <c r="A13" s="1" t="s">
        <v>63</v>
      </c>
      <c r="B13" s="48"/>
      <c r="C13" s="20">
        <f t="shared" si="0"/>
        <v>61.800000000000004</v>
      </c>
      <c r="D13" s="21">
        <v>2.6666666666666701</v>
      </c>
      <c r="E13" s="22">
        <v>4</v>
      </c>
      <c r="F13" s="52">
        <f t="shared" si="1"/>
        <v>31.700000000000003</v>
      </c>
      <c r="G13" s="22">
        <v>3</v>
      </c>
      <c r="H13" s="23">
        <f t="shared" si="2"/>
        <v>30.1</v>
      </c>
      <c r="I13" s="22"/>
      <c r="J13" s="23">
        <f t="shared" si="3"/>
        <v>0</v>
      </c>
      <c r="K13" s="22"/>
      <c r="L13" s="23">
        <f t="shared" si="4"/>
        <v>0</v>
      </c>
      <c r="M13" s="22"/>
      <c r="N13" s="23">
        <f t="shared" si="5"/>
        <v>0</v>
      </c>
      <c r="O13" s="22"/>
      <c r="P13" s="23">
        <f t="shared" si="6"/>
        <v>0</v>
      </c>
      <c r="Q13" s="22"/>
      <c r="R13" s="23">
        <f t="shared" si="7"/>
        <v>0</v>
      </c>
      <c r="S13" s="22"/>
      <c r="T13" s="23">
        <f t="shared" si="8"/>
        <v>0</v>
      </c>
      <c r="U13" s="22"/>
      <c r="V13" s="23">
        <f t="shared" si="9"/>
        <v>0</v>
      </c>
      <c r="W13" s="9"/>
      <c r="X13" s="42">
        <f t="shared" si="10"/>
        <v>31.700000000000003</v>
      </c>
      <c r="Y13" s="37">
        <f t="shared" si="11"/>
        <v>30.1</v>
      </c>
      <c r="Z13" s="37">
        <f t="shared" si="12"/>
        <v>0</v>
      </c>
      <c r="AA13" s="38">
        <f t="shared" si="13"/>
        <v>0</v>
      </c>
      <c r="AB13" s="37">
        <f t="shared" si="14"/>
        <v>31.700000000000003</v>
      </c>
      <c r="AC13" s="37">
        <f t="shared" si="15"/>
        <v>30.1</v>
      </c>
      <c r="AD13" s="37">
        <f t="shared" si="16"/>
        <v>0</v>
      </c>
      <c r="AE13" s="38">
        <f t="shared" si="17"/>
        <v>0</v>
      </c>
      <c r="AF13" s="37">
        <f t="shared" si="18"/>
        <v>0</v>
      </c>
      <c r="AG13" s="37">
        <f t="shared" si="19"/>
        <v>0</v>
      </c>
      <c r="AH13" s="37">
        <f t="shared" si="20"/>
        <v>0</v>
      </c>
      <c r="AI13" s="37">
        <f t="shared" si="21"/>
        <v>0</v>
      </c>
      <c r="AJ13" s="38">
        <f t="shared" si="22"/>
        <v>0</v>
      </c>
      <c r="AK13" s="38">
        <f t="shared" si="23"/>
        <v>61.800000000000004</v>
      </c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s="19" customFormat="1" x14ac:dyDescent="0.25">
      <c r="A14" s="1" t="s">
        <v>64</v>
      </c>
      <c r="B14" s="48" t="s">
        <v>71</v>
      </c>
      <c r="C14" s="20">
        <f t="shared" si="0"/>
        <v>61.800000000000004</v>
      </c>
      <c r="D14" s="21">
        <v>3.1666666666666701</v>
      </c>
      <c r="E14" s="22">
        <v>4</v>
      </c>
      <c r="F14" s="52">
        <f t="shared" si="1"/>
        <v>31.700000000000003</v>
      </c>
      <c r="G14" s="22">
        <v>3</v>
      </c>
      <c r="H14" s="23">
        <f t="shared" si="2"/>
        <v>30.1</v>
      </c>
      <c r="I14" s="22"/>
      <c r="J14" s="23">
        <f t="shared" si="3"/>
        <v>0</v>
      </c>
      <c r="K14" s="22"/>
      <c r="L14" s="23">
        <f t="shared" si="4"/>
        <v>0</v>
      </c>
      <c r="M14" s="22"/>
      <c r="N14" s="23">
        <f t="shared" si="5"/>
        <v>0</v>
      </c>
      <c r="O14" s="22"/>
      <c r="P14" s="23">
        <f t="shared" si="6"/>
        <v>0</v>
      </c>
      <c r="Q14" s="22"/>
      <c r="R14" s="23">
        <f t="shared" si="7"/>
        <v>0</v>
      </c>
      <c r="S14" s="22"/>
      <c r="T14" s="23">
        <f t="shared" si="8"/>
        <v>0</v>
      </c>
      <c r="U14" s="22"/>
      <c r="V14" s="23">
        <f t="shared" si="9"/>
        <v>0</v>
      </c>
      <c r="W14" s="9"/>
      <c r="X14" s="42">
        <f t="shared" si="10"/>
        <v>31.700000000000003</v>
      </c>
      <c r="Y14" s="37">
        <f t="shared" si="11"/>
        <v>30.1</v>
      </c>
      <c r="Z14" s="37">
        <f t="shared" si="12"/>
        <v>0</v>
      </c>
      <c r="AA14" s="38">
        <f t="shared" si="13"/>
        <v>0</v>
      </c>
      <c r="AB14" s="37">
        <f t="shared" si="14"/>
        <v>31.700000000000003</v>
      </c>
      <c r="AC14" s="37">
        <f t="shared" si="15"/>
        <v>30.1</v>
      </c>
      <c r="AD14" s="37">
        <f t="shared" si="16"/>
        <v>0</v>
      </c>
      <c r="AE14" s="38">
        <f t="shared" si="17"/>
        <v>0</v>
      </c>
      <c r="AF14" s="37">
        <f t="shared" si="18"/>
        <v>0</v>
      </c>
      <c r="AG14" s="37">
        <f t="shared" si="19"/>
        <v>0</v>
      </c>
      <c r="AH14" s="37">
        <f t="shared" si="20"/>
        <v>0</v>
      </c>
      <c r="AI14" s="37">
        <f t="shared" si="21"/>
        <v>0</v>
      </c>
      <c r="AJ14" s="38">
        <f t="shared" si="22"/>
        <v>0</v>
      </c>
      <c r="AK14" s="38">
        <f t="shared" si="23"/>
        <v>61.800000000000004</v>
      </c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s="19" customFormat="1" x14ac:dyDescent="0.25">
      <c r="A15" s="1" t="s">
        <v>100</v>
      </c>
      <c r="B15" s="48"/>
      <c r="C15" s="20">
        <f t="shared" si="0"/>
        <v>46.6</v>
      </c>
      <c r="D15" s="21">
        <v>3.6666666666666701</v>
      </c>
      <c r="E15" s="22">
        <v>9</v>
      </c>
      <c r="F15" s="52">
        <f t="shared" si="1"/>
        <v>23.3</v>
      </c>
      <c r="G15" s="22">
        <v>5</v>
      </c>
      <c r="H15" s="23">
        <f t="shared" si="2"/>
        <v>23.3</v>
      </c>
      <c r="I15" s="22"/>
      <c r="J15" s="23">
        <f t="shared" si="3"/>
        <v>0</v>
      </c>
      <c r="K15" s="22"/>
      <c r="L15" s="23">
        <f t="shared" si="4"/>
        <v>0</v>
      </c>
      <c r="M15" s="22"/>
      <c r="N15" s="23">
        <f t="shared" si="5"/>
        <v>0</v>
      </c>
      <c r="O15" s="22"/>
      <c r="P15" s="23">
        <f t="shared" si="6"/>
        <v>0</v>
      </c>
      <c r="Q15" s="22"/>
      <c r="R15" s="23">
        <f t="shared" si="7"/>
        <v>0</v>
      </c>
      <c r="S15" s="22"/>
      <c r="T15" s="23">
        <f t="shared" si="8"/>
        <v>0</v>
      </c>
      <c r="U15" s="22"/>
      <c r="V15" s="23">
        <f t="shared" si="9"/>
        <v>0</v>
      </c>
      <c r="W15" s="9"/>
      <c r="X15" s="42">
        <f t="shared" si="10"/>
        <v>23.3</v>
      </c>
      <c r="Y15" s="37">
        <f t="shared" si="11"/>
        <v>23.3</v>
      </c>
      <c r="Z15" s="37">
        <f t="shared" si="12"/>
        <v>0</v>
      </c>
      <c r="AA15" s="38">
        <f t="shared" si="13"/>
        <v>0</v>
      </c>
      <c r="AB15" s="37">
        <f t="shared" si="14"/>
        <v>23.3</v>
      </c>
      <c r="AC15" s="37">
        <f t="shared" si="15"/>
        <v>23.3</v>
      </c>
      <c r="AD15" s="37">
        <f t="shared" si="16"/>
        <v>0</v>
      </c>
      <c r="AE15" s="38">
        <f t="shared" si="17"/>
        <v>0</v>
      </c>
      <c r="AF15" s="37">
        <f t="shared" si="18"/>
        <v>0</v>
      </c>
      <c r="AG15" s="37">
        <f t="shared" si="19"/>
        <v>0</v>
      </c>
      <c r="AH15" s="37">
        <f t="shared" si="20"/>
        <v>0</v>
      </c>
      <c r="AI15" s="37">
        <f t="shared" si="21"/>
        <v>0</v>
      </c>
      <c r="AJ15" s="38">
        <f t="shared" si="22"/>
        <v>0</v>
      </c>
      <c r="AK15" s="38">
        <f t="shared" si="23"/>
        <v>46.6</v>
      </c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s="19" customFormat="1" x14ac:dyDescent="0.25">
      <c r="A16" s="1" t="s">
        <v>101</v>
      </c>
      <c r="B16" s="48" t="s">
        <v>71</v>
      </c>
      <c r="C16" s="20">
        <f t="shared" si="0"/>
        <v>46.6</v>
      </c>
      <c r="D16" s="21">
        <v>4.1666666666666696</v>
      </c>
      <c r="E16" s="22">
        <v>9</v>
      </c>
      <c r="F16" s="52">
        <f t="shared" si="1"/>
        <v>23.3</v>
      </c>
      <c r="G16" s="22">
        <v>5</v>
      </c>
      <c r="H16" s="23">
        <f t="shared" si="2"/>
        <v>23.3</v>
      </c>
      <c r="I16" s="22"/>
      <c r="J16" s="23">
        <f t="shared" si="3"/>
        <v>0</v>
      </c>
      <c r="K16" s="22"/>
      <c r="L16" s="23">
        <f t="shared" si="4"/>
        <v>0</v>
      </c>
      <c r="M16" s="22"/>
      <c r="N16" s="23">
        <f t="shared" si="5"/>
        <v>0</v>
      </c>
      <c r="O16" s="22"/>
      <c r="P16" s="23">
        <f t="shared" si="6"/>
        <v>0</v>
      </c>
      <c r="Q16" s="22"/>
      <c r="R16" s="23">
        <f t="shared" si="7"/>
        <v>0</v>
      </c>
      <c r="S16" s="22"/>
      <c r="T16" s="23">
        <f t="shared" si="8"/>
        <v>0</v>
      </c>
      <c r="U16" s="22"/>
      <c r="V16" s="23">
        <f t="shared" si="9"/>
        <v>0</v>
      </c>
      <c r="W16" s="9"/>
      <c r="X16" s="42">
        <f t="shared" si="10"/>
        <v>23.3</v>
      </c>
      <c r="Y16" s="37">
        <f t="shared" si="11"/>
        <v>23.3</v>
      </c>
      <c r="Z16" s="37">
        <f t="shared" si="12"/>
        <v>0</v>
      </c>
      <c r="AA16" s="38">
        <f t="shared" si="13"/>
        <v>0</v>
      </c>
      <c r="AB16" s="37">
        <f t="shared" si="14"/>
        <v>23.3</v>
      </c>
      <c r="AC16" s="37">
        <f t="shared" si="15"/>
        <v>23.3</v>
      </c>
      <c r="AD16" s="37">
        <f t="shared" si="16"/>
        <v>0</v>
      </c>
      <c r="AE16" s="38">
        <f t="shared" si="17"/>
        <v>0</v>
      </c>
      <c r="AF16" s="37">
        <f t="shared" si="18"/>
        <v>0</v>
      </c>
      <c r="AG16" s="37">
        <f t="shared" si="19"/>
        <v>0</v>
      </c>
      <c r="AH16" s="37">
        <f t="shared" si="20"/>
        <v>0</v>
      </c>
      <c r="AI16" s="37">
        <f t="shared" si="21"/>
        <v>0</v>
      </c>
      <c r="AJ16" s="38">
        <f t="shared" si="22"/>
        <v>0</v>
      </c>
      <c r="AK16" s="38">
        <f t="shared" si="23"/>
        <v>46.6</v>
      </c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s="19" customFormat="1" x14ac:dyDescent="0.25">
      <c r="A17" s="1" t="s">
        <v>40</v>
      </c>
      <c r="B17" s="48"/>
      <c r="C17" s="20">
        <f t="shared" si="0"/>
        <v>40</v>
      </c>
      <c r="D17" s="21">
        <v>4.6666666666666696</v>
      </c>
      <c r="E17" s="22">
        <v>1</v>
      </c>
      <c r="F17" s="52">
        <f t="shared" si="1"/>
        <v>40</v>
      </c>
      <c r="G17" s="22"/>
      <c r="H17" s="23">
        <f t="shared" si="2"/>
        <v>0</v>
      </c>
      <c r="I17" s="22"/>
      <c r="J17" s="23">
        <f t="shared" si="3"/>
        <v>0</v>
      </c>
      <c r="K17" s="22"/>
      <c r="L17" s="23">
        <f t="shared" si="4"/>
        <v>0</v>
      </c>
      <c r="M17" s="22"/>
      <c r="N17" s="23">
        <f t="shared" si="5"/>
        <v>0</v>
      </c>
      <c r="O17" s="22"/>
      <c r="P17" s="23">
        <f t="shared" si="6"/>
        <v>0</v>
      </c>
      <c r="Q17" s="22"/>
      <c r="R17" s="23">
        <f t="shared" si="7"/>
        <v>0</v>
      </c>
      <c r="S17" s="22"/>
      <c r="T17" s="23">
        <f t="shared" si="8"/>
        <v>0</v>
      </c>
      <c r="U17" s="22"/>
      <c r="V17" s="23">
        <f t="shared" si="9"/>
        <v>0</v>
      </c>
      <c r="W17" s="9"/>
      <c r="X17" s="42">
        <f t="shared" si="10"/>
        <v>40</v>
      </c>
      <c r="Y17" s="37">
        <f t="shared" si="11"/>
        <v>0</v>
      </c>
      <c r="Z17" s="37">
        <f t="shared" si="12"/>
        <v>0</v>
      </c>
      <c r="AA17" s="38">
        <f t="shared" si="13"/>
        <v>0</v>
      </c>
      <c r="AB17" s="37">
        <f t="shared" si="14"/>
        <v>40</v>
      </c>
      <c r="AC17" s="37">
        <f t="shared" si="15"/>
        <v>0</v>
      </c>
      <c r="AD17" s="37">
        <f t="shared" si="16"/>
        <v>0</v>
      </c>
      <c r="AE17" s="38">
        <f t="shared" si="17"/>
        <v>0</v>
      </c>
      <c r="AF17" s="37">
        <f t="shared" si="18"/>
        <v>0</v>
      </c>
      <c r="AG17" s="37">
        <f t="shared" si="19"/>
        <v>0</v>
      </c>
      <c r="AH17" s="37">
        <f t="shared" si="20"/>
        <v>0</v>
      </c>
      <c r="AI17" s="37">
        <f t="shared" si="21"/>
        <v>0</v>
      </c>
      <c r="AJ17" s="38">
        <f t="shared" si="22"/>
        <v>0</v>
      </c>
      <c r="AK17" s="38">
        <f t="shared" si="23"/>
        <v>40</v>
      </c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s="19" customFormat="1" x14ac:dyDescent="0.25">
      <c r="A18" s="1" t="s">
        <v>41</v>
      </c>
      <c r="B18" s="48" t="s">
        <v>71</v>
      </c>
      <c r="C18" s="20">
        <f t="shared" si="0"/>
        <v>40</v>
      </c>
      <c r="D18" s="21">
        <v>5.1666666666666696</v>
      </c>
      <c r="E18" s="22">
        <v>1</v>
      </c>
      <c r="F18" s="52">
        <f t="shared" si="1"/>
        <v>40</v>
      </c>
      <c r="G18" s="22"/>
      <c r="H18" s="23">
        <f t="shared" si="2"/>
        <v>0</v>
      </c>
      <c r="I18" s="22"/>
      <c r="J18" s="23">
        <f t="shared" si="3"/>
        <v>0</v>
      </c>
      <c r="K18" s="22"/>
      <c r="L18" s="23">
        <f t="shared" si="4"/>
        <v>0</v>
      </c>
      <c r="M18" s="22"/>
      <c r="N18" s="23">
        <f t="shared" si="5"/>
        <v>0</v>
      </c>
      <c r="O18" s="22"/>
      <c r="P18" s="23">
        <f t="shared" si="6"/>
        <v>0</v>
      </c>
      <c r="Q18" s="22"/>
      <c r="R18" s="23">
        <f t="shared" si="7"/>
        <v>0</v>
      </c>
      <c r="S18" s="22"/>
      <c r="T18" s="23">
        <f t="shared" si="8"/>
        <v>0</v>
      </c>
      <c r="U18" s="22"/>
      <c r="V18" s="23">
        <f t="shared" si="9"/>
        <v>0</v>
      </c>
      <c r="W18" s="9"/>
      <c r="X18" s="42">
        <f t="shared" si="10"/>
        <v>40</v>
      </c>
      <c r="Y18" s="37">
        <f t="shared" si="11"/>
        <v>0</v>
      </c>
      <c r="Z18" s="37">
        <f t="shared" si="12"/>
        <v>0</v>
      </c>
      <c r="AA18" s="38">
        <f t="shared" si="13"/>
        <v>0</v>
      </c>
      <c r="AB18" s="37">
        <f t="shared" si="14"/>
        <v>40</v>
      </c>
      <c r="AC18" s="37">
        <f t="shared" si="15"/>
        <v>0</v>
      </c>
      <c r="AD18" s="37">
        <f t="shared" si="16"/>
        <v>0</v>
      </c>
      <c r="AE18" s="38">
        <f t="shared" si="17"/>
        <v>0</v>
      </c>
      <c r="AF18" s="37">
        <f t="shared" si="18"/>
        <v>0</v>
      </c>
      <c r="AG18" s="37">
        <f t="shared" si="19"/>
        <v>0</v>
      </c>
      <c r="AH18" s="37">
        <f t="shared" si="20"/>
        <v>0</v>
      </c>
      <c r="AI18" s="37">
        <f t="shared" si="21"/>
        <v>0</v>
      </c>
      <c r="AJ18" s="38">
        <f t="shared" si="22"/>
        <v>0</v>
      </c>
      <c r="AK18" s="38">
        <f t="shared" si="23"/>
        <v>40</v>
      </c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s="19" customFormat="1" x14ac:dyDescent="0.25">
      <c r="A19" s="1" t="s">
        <v>65</v>
      </c>
      <c r="B19" s="48"/>
      <c r="C19" s="20">
        <f t="shared" si="0"/>
        <v>37.5</v>
      </c>
      <c r="D19" s="21">
        <v>5.6666666666666696</v>
      </c>
      <c r="E19" s="22">
        <v>14</v>
      </c>
      <c r="F19" s="52">
        <f t="shared" si="1"/>
        <v>17.100000000000001</v>
      </c>
      <c r="G19" s="22">
        <v>6</v>
      </c>
      <c r="H19" s="23">
        <f t="shared" si="2"/>
        <v>20.400000000000002</v>
      </c>
      <c r="I19" s="22"/>
      <c r="J19" s="23">
        <f t="shared" si="3"/>
        <v>0</v>
      </c>
      <c r="K19" s="22"/>
      <c r="L19" s="23">
        <f t="shared" si="4"/>
        <v>0</v>
      </c>
      <c r="M19" s="22"/>
      <c r="N19" s="23">
        <f t="shared" si="5"/>
        <v>0</v>
      </c>
      <c r="O19" s="22"/>
      <c r="P19" s="23">
        <f t="shared" si="6"/>
        <v>0</v>
      </c>
      <c r="Q19" s="22"/>
      <c r="R19" s="23">
        <f t="shared" si="7"/>
        <v>0</v>
      </c>
      <c r="S19" s="22"/>
      <c r="T19" s="23">
        <f t="shared" si="8"/>
        <v>0</v>
      </c>
      <c r="U19" s="22"/>
      <c r="V19" s="23">
        <f t="shared" si="9"/>
        <v>0</v>
      </c>
      <c r="W19" s="9"/>
      <c r="X19" s="42">
        <f t="shared" si="10"/>
        <v>17.100000000000001</v>
      </c>
      <c r="Y19" s="37">
        <f t="shared" si="11"/>
        <v>20.400000000000002</v>
      </c>
      <c r="Z19" s="37">
        <f t="shared" si="12"/>
        <v>0</v>
      </c>
      <c r="AA19" s="38">
        <f t="shared" si="13"/>
        <v>0</v>
      </c>
      <c r="AB19" s="37">
        <f t="shared" si="14"/>
        <v>20.400000000000002</v>
      </c>
      <c r="AC19" s="37">
        <f t="shared" si="15"/>
        <v>17.100000000000001</v>
      </c>
      <c r="AD19" s="37">
        <f t="shared" si="16"/>
        <v>0</v>
      </c>
      <c r="AE19" s="38">
        <f t="shared" si="17"/>
        <v>0</v>
      </c>
      <c r="AF19" s="37">
        <f t="shared" si="18"/>
        <v>0</v>
      </c>
      <c r="AG19" s="37">
        <f t="shared" si="19"/>
        <v>0</v>
      </c>
      <c r="AH19" s="37">
        <f t="shared" si="20"/>
        <v>0</v>
      </c>
      <c r="AI19" s="37">
        <f t="shared" si="21"/>
        <v>0</v>
      </c>
      <c r="AJ19" s="38">
        <f t="shared" si="22"/>
        <v>0</v>
      </c>
      <c r="AK19" s="38">
        <f t="shared" si="23"/>
        <v>37.5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s="19" customFormat="1" x14ac:dyDescent="0.25">
      <c r="A20" s="1" t="s">
        <v>66</v>
      </c>
      <c r="B20" s="48" t="s">
        <v>71</v>
      </c>
      <c r="C20" s="20">
        <f t="shared" si="0"/>
        <v>37.5</v>
      </c>
      <c r="D20" s="21">
        <v>6.1666666666666696</v>
      </c>
      <c r="E20" s="22">
        <v>14</v>
      </c>
      <c r="F20" s="52">
        <f t="shared" si="1"/>
        <v>17.100000000000001</v>
      </c>
      <c r="G20" s="22">
        <v>6</v>
      </c>
      <c r="H20" s="23">
        <f t="shared" si="2"/>
        <v>20.400000000000002</v>
      </c>
      <c r="I20" s="22"/>
      <c r="J20" s="23">
        <f t="shared" si="3"/>
        <v>0</v>
      </c>
      <c r="K20" s="22"/>
      <c r="L20" s="23">
        <f t="shared" si="4"/>
        <v>0</v>
      </c>
      <c r="M20" s="22"/>
      <c r="N20" s="23">
        <f t="shared" si="5"/>
        <v>0</v>
      </c>
      <c r="O20" s="22"/>
      <c r="P20" s="23">
        <f t="shared" si="6"/>
        <v>0</v>
      </c>
      <c r="Q20" s="22"/>
      <c r="R20" s="23">
        <f t="shared" si="7"/>
        <v>0</v>
      </c>
      <c r="S20" s="22"/>
      <c r="T20" s="23">
        <f t="shared" si="8"/>
        <v>0</v>
      </c>
      <c r="U20" s="22"/>
      <c r="V20" s="23">
        <f t="shared" si="9"/>
        <v>0</v>
      </c>
      <c r="W20" s="9"/>
      <c r="X20" s="42">
        <f t="shared" si="10"/>
        <v>17.100000000000001</v>
      </c>
      <c r="Y20" s="37">
        <f t="shared" si="11"/>
        <v>20.400000000000002</v>
      </c>
      <c r="Z20" s="37">
        <f t="shared" si="12"/>
        <v>0</v>
      </c>
      <c r="AA20" s="38">
        <f t="shared" si="13"/>
        <v>0</v>
      </c>
      <c r="AB20" s="37">
        <f t="shared" si="14"/>
        <v>20.400000000000002</v>
      </c>
      <c r="AC20" s="37">
        <f t="shared" si="15"/>
        <v>17.100000000000001</v>
      </c>
      <c r="AD20" s="37">
        <f t="shared" si="16"/>
        <v>0</v>
      </c>
      <c r="AE20" s="38">
        <f t="shared" si="17"/>
        <v>0</v>
      </c>
      <c r="AF20" s="37">
        <f t="shared" si="18"/>
        <v>0</v>
      </c>
      <c r="AG20" s="37">
        <f t="shared" si="19"/>
        <v>0</v>
      </c>
      <c r="AH20" s="37">
        <f t="shared" si="20"/>
        <v>0</v>
      </c>
      <c r="AI20" s="37">
        <f t="shared" si="21"/>
        <v>0</v>
      </c>
      <c r="AJ20" s="38">
        <f t="shared" si="22"/>
        <v>0</v>
      </c>
      <c r="AK20" s="38">
        <f t="shared" si="23"/>
        <v>37.5</v>
      </c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s="19" customFormat="1" x14ac:dyDescent="0.25">
      <c r="A21" s="1" t="s">
        <v>93</v>
      </c>
      <c r="B21" s="48"/>
      <c r="C21" s="20">
        <f t="shared" si="0"/>
        <v>36.6</v>
      </c>
      <c r="D21" s="21">
        <v>6.6666666666666696</v>
      </c>
      <c r="E21" s="22">
        <v>2</v>
      </c>
      <c r="F21" s="52">
        <f t="shared" si="1"/>
        <v>36.6</v>
      </c>
      <c r="G21" s="22"/>
      <c r="H21" s="23">
        <f t="shared" si="2"/>
        <v>0</v>
      </c>
      <c r="I21" s="22"/>
      <c r="J21" s="23">
        <f t="shared" si="3"/>
        <v>0</v>
      </c>
      <c r="K21" s="22"/>
      <c r="L21" s="23">
        <f t="shared" si="4"/>
        <v>0</v>
      </c>
      <c r="M21" s="22"/>
      <c r="N21" s="23">
        <f t="shared" si="5"/>
        <v>0</v>
      </c>
      <c r="O21" s="22"/>
      <c r="P21" s="23">
        <f t="shared" si="6"/>
        <v>0</v>
      </c>
      <c r="Q21" s="22"/>
      <c r="R21" s="23">
        <f t="shared" si="7"/>
        <v>0</v>
      </c>
      <c r="S21" s="22"/>
      <c r="T21" s="23">
        <f t="shared" si="8"/>
        <v>0</v>
      </c>
      <c r="U21" s="22"/>
      <c r="V21" s="23">
        <f t="shared" si="9"/>
        <v>0</v>
      </c>
      <c r="W21" s="9"/>
      <c r="X21" s="42">
        <f t="shared" si="10"/>
        <v>36.6</v>
      </c>
      <c r="Y21" s="37">
        <f t="shared" si="11"/>
        <v>0</v>
      </c>
      <c r="Z21" s="37">
        <f t="shared" si="12"/>
        <v>0</v>
      </c>
      <c r="AA21" s="38">
        <f t="shared" si="13"/>
        <v>0</v>
      </c>
      <c r="AB21" s="37">
        <f t="shared" si="14"/>
        <v>36.6</v>
      </c>
      <c r="AC21" s="37">
        <f t="shared" si="15"/>
        <v>0</v>
      </c>
      <c r="AD21" s="37">
        <f t="shared" si="16"/>
        <v>0</v>
      </c>
      <c r="AE21" s="38">
        <f t="shared" si="17"/>
        <v>0</v>
      </c>
      <c r="AF21" s="37">
        <f t="shared" si="18"/>
        <v>0</v>
      </c>
      <c r="AG21" s="37">
        <f t="shared" si="19"/>
        <v>0</v>
      </c>
      <c r="AH21" s="37">
        <f t="shared" si="20"/>
        <v>0</v>
      </c>
      <c r="AI21" s="37">
        <f t="shared" si="21"/>
        <v>0</v>
      </c>
      <c r="AJ21" s="38">
        <f t="shared" si="22"/>
        <v>0</v>
      </c>
      <c r="AK21" s="38">
        <f t="shared" si="23"/>
        <v>36.6</v>
      </c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19" customFormat="1" x14ac:dyDescent="0.25">
      <c r="A22" s="1" t="s">
        <v>94</v>
      </c>
      <c r="B22" s="48" t="s">
        <v>71</v>
      </c>
      <c r="C22" s="20">
        <f t="shared" si="0"/>
        <v>36.6</v>
      </c>
      <c r="D22" s="21">
        <v>7.1666666666666696</v>
      </c>
      <c r="E22" s="22">
        <v>2</v>
      </c>
      <c r="F22" s="52">
        <f t="shared" si="1"/>
        <v>36.6</v>
      </c>
      <c r="G22" s="22"/>
      <c r="H22" s="23">
        <f t="shared" si="2"/>
        <v>0</v>
      </c>
      <c r="I22" s="22"/>
      <c r="J22" s="23">
        <f t="shared" si="3"/>
        <v>0</v>
      </c>
      <c r="K22" s="22"/>
      <c r="L22" s="23">
        <f t="shared" si="4"/>
        <v>0</v>
      </c>
      <c r="M22" s="22"/>
      <c r="N22" s="23">
        <f t="shared" si="5"/>
        <v>0</v>
      </c>
      <c r="O22" s="22"/>
      <c r="P22" s="23">
        <f t="shared" si="6"/>
        <v>0</v>
      </c>
      <c r="Q22" s="22"/>
      <c r="R22" s="23">
        <f t="shared" si="7"/>
        <v>0</v>
      </c>
      <c r="S22" s="22"/>
      <c r="T22" s="23">
        <f t="shared" si="8"/>
        <v>0</v>
      </c>
      <c r="U22" s="22"/>
      <c r="V22" s="23">
        <f t="shared" si="9"/>
        <v>0</v>
      </c>
      <c r="W22" s="9"/>
      <c r="X22" s="42">
        <f t="shared" si="10"/>
        <v>36.6</v>
      </c>
      <c r="Y22" s="37">
        <f t="shared" si="11"/>
        <v>0</v>
      </c>
      <c r="Z22" s="37">
        <f t="shared" si="12"/>
        <v>0</v>
      </c>
      <c r="AA22" s="38">
        <f t="shared" si="13"/>
        <v>0</v>
      </c>
      <c r="AB22" s="37">
        <f t="shared" si="14"/>
        <v>36.6</v>
      </c>
      <c r="AC22" s="37">
        <f t="shared" si="15"/>
        <v>0</v>
      </c>
      <c r="AD22" s="37">
        <f t="shared" si="16"/>
        <v>0</v>
      </c>
      <c r="AE22" s="38">
        <f t="shared" si="17"/>
        <v>0</v>
      </c>
      <c r="AF22" s="37">
        <f t="shared" si="18"/>
        <v>0</v>
      </c>
      <c r="AG22" s="37">
        <f t="shared" si="19"/>
        <v>0</v>
      </c>
      <c r="AH22" s="37">
        <f t="shared" si="20"/>
        <v>0</v>
      </c>
      <c r="AI22" s="37">
        <f t="shared" si="21"/>
        <v>0</v>
      </c>
      <c r="AJ22" s="38">
        <f t="shared" si="22"/>
        <v>0</v>
      </c>
      <c r="AK22" s="38">
        <f t="shared" si="23"/>
        <v>36.6</v>
      </c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s="19" customFormat="1" x14ac:dyDescent="0.25">
      <c r="A23" s="1" t="s">
        <v>110</v>
      </c>
      <c r="B23" s="48"/>
      <c r="C23" s="20">
        <f t="shared" si="0"/>
        <v>30.6</v>
      </c>
      <c r="D23" s="21">
        <v>7.6666666666666696</v>
      </c>
      <c r="E23" s="22">
        <v>18</v>
      </c>
      <c r="F23" s="52">
        <f t="shared" si="1"/>
        <v>12.9</v>
      </c>
      <c r="G23" s="22">
        <v>7</v>
      </c>
      <c r="H23" s="23">
        <f t="shared" si="2"/>
        <v>17.700000000000003</v>
      </c>
      <c r="I23" s="22"/>
      <c r="J23" s="23">
        <f t="shared" si="3"/>
        <v>0</v>
      </c>
      <c r="K23" s="22"/>
      <c r="L23" s="23">
        <f t="shared" si="4"/>
        <v>0</v>
      </c>
      <c r="M23" s="22"/>
      <c r="N23" s="23">
        <f t="shared" si="5"/>
        <v>0</v>
      </c>
      <c r="O23" s="22"/>
      <c r="P23" s="23">
        <f t="shared" si="6"/>
        <v>0</v>
      </c>
      <c r="Q23" s="22"/>
      <c r="R23" s="23">
        <f t="shared" si="7"/>
        <v>0</v>
      </c>
      <c r="S23" s="22"/>
      <c r="T23" s="23">
        <f t="shared" si="8"/>
        <v>0</v>
      </c>
      <c r="U23" s="22"/>
      <c r="V23" s="23">
        <f t="shared" si="9"/>
        <v>0</v>
      </c>
      <c r="W23" s="9"/>
      <c r="X23" s="42">
        <f t="shared" si="10"/>
        <v>12.9</v>
      </c>
      <c r="Y23" s="37">
        <f t="shared" si="11"/>
        <v>17.700000000000003</v>
      </c>
      <c r="Z23" s="37">
        <f t="shared" si="12"/>
        <v>0</v>
      </c>
      <c r="AA23" s="38">
        <f t="shared" si="13"/>
        <v>0</v>
      </c>
      <c r="AB23" s="37">
        <f t="shared" si="14"/>
        <v>17.700000000000003</v>
      </c>
      <c r="AC23" s="37">
        <f t="shared" si="15"/>
        <v>12.9</v>
      </c>
      <c r="AD23" s="37">
        <f t="shared" si="16"/>
        <v>0</v>
      </c>
      <c r="AE23" s="38">
        <f t="shared" si="17"/>
        <v>0</v>
      </c>
      <c r="AF23" s="37">
        <f t="shared" si="18"/>
        <v>0</v>
      </c>
      <c r="AG23" s="37">
        <f t="shared" si="19"/>
        <v>0</v>
      </c>
      <c r="AH23" s="37">
        <f t="shared" si="20"/>
        <v>0</v>
      </c>
      <c r="AI23" s="37">
        <f t="shared" si="21"/>
        <v>0</v>
      </c>
      <c r="AJ23" s="38">
        <f t="shared" si="22"/>
        <v>0</v>
      </c>
      <c r="AK23" s="38">
        <f t="shared" si="23"/>
        <v>30.6</v>
      </c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s="19" customFormat="1" x14ac:dyDescent="0.25">
      <c r="A24" s="1" t="s">
        <v>111</v>
      </c>
      <c r="B24" s="48" t="s">
        <v>71</v>
      </c>
      <c r="C24" s="20">
        <f t="shared" si="0"/>
        <v>30.6</v>
      </c>
      <c r="D24" s="21">
        <v>8.1666666666666696</v>
      </c>
      <c r="E24" s="22">
        <v>18</v>
      </c>
      <c r="F24" s="52">
        <f t="shared" si="1"/>
        <v>12.9</v>
      </c>
      <c r="G24" s="22">
        <v>7</v>
      </c>
      <c r="H24" s="23">
        <f t="shared" si="2"/>
        <v>17.700000000000003</v>
      </c>
      <c r="I24" s="22"/>
      <c r="J24" s="23">
        <f t="shared" si="3"/>
        <v>0</v>
      </c>
      <c r="K24" s="22"/>
      <c r="L24" s="23">
        <f t="shared" si="4"/>
        <v>0</v>
      </c>
      <c r="M24" s="22"/>
      <c r="N24" s="23">
        <f t="shared" si="5"/>
        <v>0</v>
      </c>
      <c r="O24" s="22"/>
      <c r="P24" s="23">
        <f t="shared" si="6"/>
        <v>0</v>
      </c>
      <c r="Q24" s="22"/>
      <c r="R24" s="23">
        <f t="shared" si="7"/>
        <v>0</v>
      </c>
      <c r="S24" s="22"/>
      <c r="T24" s="23">
        <f t="shared" si="8"/>
        <v>0</v>
      </c>
      <c r="U24" s="22"/>
      <c r="V24" s="23">
        <f t="shared" si="9"/>
        <v>0</v>
      </c>
      <c r="W24" s="9"/>
      <c r="X24" s="42">
        <f t="shared" si="10"/>
        <v>12.9</v>
      </c>
      <c r="Y24" s="37">
        <f t="shared" si="11"/>
        <v>17.700000000000003</v>
      </c>
      <c r="Z24" s="37">
        <f t="shared" si="12"/>
        <v>0</v>
      </c>
      <c r="AA24" s="38">
        <f t="shared" si="13"/>
        <v>0</v>
      </c>
      <c r="AB24" s="37">
        <f t="shared" si="14"/>
        <v>17.700000000000003</v>
      </c>
      <c r="AC24" s="37">
        <f t="shared" si="15"/>
        <v>12.9</v>
      </c>
      <c r="AD24" s="37">
        <f t="shared" si="16"/>
        <v>0</v>
      </c>
      <c r="AE24" s="38">
        <f t="shared" si="17"/>
        <v>0</v>
      </c>
      <c r="AF24" s="37">
        <f t="shared" si="18"/>
        <v>0</v>
      </c>
      <c r="AG24" s="37">
        <f t="shared" si="19"/>
        <v>0</v>
      </c>
      <c r="AH24" s="37">
        <f t="shared" si="20"/>
        <v>0</v>
      </c>
      <c r="AI24" s="37">
        <f t="shared" si="21"/>
        <v>0</v>
      </c>
      <c r="AJ24" s="38">
        <f t="shared" si="22"/>
        <v>0</v>
      </c>
      <c r="AK24" s="38">
        <f t="shared" si="23"/>
        <v>30.6</v>
      </c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s="19" customFormat="1" x14ac:dyDescent="0.25">
      <c r="A25" s="1" t="s">
        <v>55</v>
      </c>
      <c r="B25" s="48"/>
      <c r="C25" s="20">
        <f t="shared" si="0"/>
        <v>29.700000000000003</v>
      </c>
      <c r="D25" s="21">
        <v>8.6666666666666696</v>
      </c>
      <c r="E25" s="22">
        <v>5</v>
      </c>
      <c r="F25" s="52">
        <f t="shared" si="1"/>
        <v>29.700000000000003</v>
      </c>
      <c r="G25" s="22"/>
      <c r="H25" s="23">
        <f t="shared" si="2"/>
        <v>0</v>
      </c>
      <c r="I25" s="22"/>
      <c r="J25" s="23">
        <f t="shared" si="3"/>
        <v>0</v>
      </c>
      <c r="K25" s="22"/>
      <c r="L25" s="23">
        <f t="shared" si="4"/>
        <v>0</v>
      </c>
      <c r="M25" s="22"/>
      <c r="N25" s="23">
        <f t="shared" si="5"/>
        <v>0</v>
      </c>
      <c r="O25" s="22"/>
      <c r="P25" s="23">
        <f t="shared" si="6"/>
        <v>0</v>
      </c>
      <c r="Q25" s="22"/>
      <c r="R25" s="23">
        <f t="shared" si="7"/>
        <v>0</v>
      </c>
      <c r="S25" s="22"/>
      <c r="T25" s="23">
        <f t="shared" si="8"/>
        <v>0</v>
      </c>
      <c r="U25" s="22"/>
      <c r="V25" s="23">
        <f t="shared" si="9"/>
        <v>0</v>
      </c>
      <c r="W25" s="9"/>
      <c r="X25" s="42">
        <f t="shared" si="10"/>
        <v>29.700000000000003</v>
      </c>
      <c r="Y25" s="37">
        <f t="shared" si="11"/>
        <v>0</v>
      </c>
      <c r="Z25" s="37">
        <f t="shared" si="12"/>
        <v>0</v>
      </c>
      <c r="AA25" s="38">
        <f t="shared" si="13"/>
        <v>0</v>
      </c>
      <c r="AB25" s="37">
        <f t="shared" si="14"/>
        <v>29.700000000000003</v>
      </c>
      <c r="AC25" s="37">
        <f t="shared" si="15"/>
        <v>0</v>
      </c>
      <c r="AD25" s="37">
        <f t="shared" si="16"/>
        <v>0</v>
      </c>
      <c r="AE25" s="38">
        <f t="shared" si="17"/>
        <v>0</v>
      </c>
      <c r="AF25" s="37">
        <f t="shared" si="18"/>
        <v>0</v>
      </c>
      <c r="AG25" s="37">
        <f t="shared" si="19"/>
        <v>0</v>
      </c>
      <c r="AH25" s="37">
        <f t="shared" si="20"/>
        <v>0</v>
      </c>
      <c r="AI25" s="37">
        <f t="shared" si="21"/>
        <v>0</v>
      </c>
      <c r="AJ25" s="38">
        <f t="shared" si="22"/>
        <v>0</v>
      </c>
      <c r="AK25" s="38">
        <f t="shared" si="23"/>
        <v>29.700000000000003</v>
      </c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s="19" customFormat="1" x14ac:dyDescent="0.25">
      <c r="A26" s="1" t="s">
        <v>95</v>
      </c>
      <c r="B26" s="48" t="s">
        <v>71</v>
      </c>
      <c r="C26" s="20">
        <f t="shared" si="0"/>
        <v>29.700000000000003</v>
      </c>
      <c r="D26" s="21">
        <v>9.1666666666666696</v>
      </c>
      <c r="E26" s="22">
        <v>5</v>
      </c>
      <c r="F26" s="52">
        <f t="shared" si="1"/>
        <v>29.700000000000003</v>
      </c>
      <c r="G26" s="22"/>
      <c r="H26" s="23">
        <f t="shared" si="2"/>
        <v>0</v>
      </c>
      <c r="I26" s="22"/>
      <c r="J26" s="23">
        <f t="shared" si="3"/>
        <v>0</v>
      </c>
      <c r="K26" s="22"/>
      <c r="L26" s="23">
        <f t="shared" si="4"/>
        <v>0</v>
      </c>
      <c r="M26" s="22"/>
      <c r="N26" s="23">
        <f t="shared" si="5"/>
        <v>0</v>
      </c>
      <c r="O26" s="22"/>
      <c r="P26" s="23">
        <f t="shared" si="6"/>
        <v>0</v>
      </c>
      <c r="Q26" s="22"/>
      <c r="R26" s="23">
        <f t="shared" si="7"/>
        <v>0</v>
      </c>
      <c r="S26" s="22"/>
      <c r="T26" s="23">
        <f t="shared" si="8"/>
        <v>0</v>
      </c>
      <c r="U26" s="22"/>
      <c r="V26" s="23">
        <f t="shared" si="9"/>
        <v>0</v>
      </c>
      <c r="W26" s="9"/>
      <c r="X26" s="42">
        <f t="shared" si="10"/>
        <v>29.700000000000003</v>
      </c>
      <c r="Y26" s="37">
        <f t="shared" si="11"/>
        <v>0</v>
      </c>
      <c r="Z26" s="37">
        <f t="shared" si="12"/>
        <v>0</v>
      </c>
      <c r="AA26" s="38">
        <f t="shared" si="13"/>
        <v>0</v>
      </c>
      <c r="AB26" s="37">
        <f t="shared" si="14"/>
        <v>29.700000000000003</v>
      </c>
      <c r="AC26" s="37">
        <f t="shared" si="15"/>
        <v>0</v>
      </c>
      <c r="AD26" s="37">
        <f t="shared" si="16"/>
        <v>0</v>
      </c>
      <c r="AE26" s="38">
        <f t="shared" si="17"/>
        <v>0</v>
      </c>
      <c r="AF26" s="37">
        <f t="shared" si="18"/>
        <v>0</v>
      </c>
      <c r="AG26" s="37">
        <f t="shared" si="19"/>
        <v>0</v>
      </c>
      <c r="AH26" s="37">
        <f t="shared" si="20"/>
        <v>0</v>
      </c>
      <c r="AI26" s="37">
        <f t="shared" si="21"/>
        <v>0</v>
      </c>
      <c r="AJ26" s="38">
        <f t="shared" si="22"/>
        <v>0</v>
      </c>
      <c r="AK26" s="38">
        <f t="shared" si="23"/>
        <v>29.700000000000003</v>
      </c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s="19" customFormat="1" x14ac:dyDescent="0.25">
      <c r="A27" s="1" t="s">
        <v>62</v>
      </c>
      <c r="B27" s="48"/>
      <c r="C27" s="20">
        <f t="shared" si="0"/>
        <v>27.900000000000002</v>
      </c>
      <c r="D27" s="21">
        <v>9.6666666666666696</v>
      </c>
      <c r="E27" s="22">
        <v>6</v>
      </c>
      <c r="F27" s="52">
        <f t="shared" si="1"/>
        <v>27.900000000000002</v>
      </c>
      <c r="G27" s="22"/>
      <c r="H27" s="23">
        <f t="shared" si="2"/>
        <v>0</v>
      </c>
      <c r="I27" s="22"/>
      <c r="J27" s="23">
        <f t="shared" si="3"/>
        <v>0</v>
      </c>
      <c r="K27" s="22"/>
      <c r="L27" s="23">
        <f t="shared" si="4"/>
        <v>0</v>
      </c>
      <c r="M27" s="22"/>
      <c r="N27" s="23">
        <f t="shared" si="5"/>
        <v>0</v>
      </c>
      <c r="O27" s="22"/>
      <c r="P27" s="23">
        <f t="shared" si="6"/>
        <v>0</v>
      </c>
      <c r="Q27" s="22"/>
      <c r="R27" s="23">
        <f t="shared" si="7"/>
        <v>0</v>
      </c>
      <c r="S27" s="22"/>
      <c r="T27" s="23">
        <f t="shared" si="8"/>
        <v>0</v>
      </c>
      <c r="U27" s="22"/>
      <c r="V27" s="23">
        <f t="shared" si="9"/>
        <v>0</v>
      </c>
      <c r="W27" s="9"/>
      <c r="X27" s="42">
        <f t="shared" si="10"/>
        <v>27.900000000000002</v>
      </c>
      <c r="Y27" s="37">
        <f t="shared" si="11"/>
        <v>0</v>
      </c>
      <c r="Z27" s="37">
        <f t="shared" si="12"/>
        <v>0</v>
      </c>
      <c r="AA27" s="38">
        <f t="shared" si="13"/>
        <v>0</v>
      </c>
      <c r="AB27" s="37">
        <f t="shared" si="14"/>
        <v>27.900000000000002</v>
      </c>
      <c r="AC27" s="37">
        <f t="shared" si="15"/>
        <v>0</v>
      </c>
      <c r="AD27" s="37">
        <f t="shared" si="16"/>
        <v>0</v>
      </c>
      <c r="AE27" s="38">
        <f t="shared" si="17"/>
        <v>0</v>
      </c>
      <c r="AF27" s="37">
        <f t="shared" si="18"/>
        <v>0</v>
      </c>
      <c r="AG27" s="37">
        <f t="shared" si="19"/>
        <v>0</v>
      </c>
      <c r="AH27" s="37">
        <f t="shared" si="20"/>
        <v>0</v>
      </c>
      <c r="AI27" s="37">
        <f t="shared" si="21"/>
        <v>0</v>
      </c>
      <c r="AJ27" s="38">
        <f t="shared" si="22"/>
        <v>0</v>
      </c>
      <c r="AK27" s="38">
        <f t="shared" si="23"/>
        <v>27.900000000000002</v>
      </c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s="19" customFormat="1" x14ac:dyDescent="0.25">
      <c r="A28" s="1" t="s">
        <v>96</v>
      </c>
      <c r="B28" s="48" t="s">
        <v>71</v>
      </c>
      <c r="C28" s="20">
        <f t="shared" si="0"/>
        <v>27.900000000000002</v>
      </c>
      <c r="D28" s="21">
        <v>10.1666666666667</v>
      </c>
      <c r="E28" s="22">
        <v>6</v>
      </c>
      <c r="F28" s="52">
        <f t="shared" si="1"/>
        <v>27.900000000000002</v>
      </c>
      <c r="G28" s="22"/>
      <c r="H28" s="23">
        <f t="shared" si="2"/>
        <v>0</v>
      </c>
      <c r="I28" s="22"/>
      <c r="J28" s="23">
        <f t="shared" si="3"/>
        <v>0</v>
      </c>
      <c r="K28" s="22"/>
      <c r="L28" s="23">
        <f t="shared" si="4"/>
        <v>0</v>
      </c>
      <c r="M28" s="22"/>
      <c r="N28" s="23">
        <f t="shared" si="5"/>
        <v>0</v>
      </c>
      <c r="O28" s="22"/>
      <c r="P28" s="23">
        <f t="shared" si="6"/>
        <v>0</v>
      </c>
      <c r="Q28" s="22"/>
      <c r="R28" s="23">
        <f t="shared" si="7"/>
        <v>0</v>
      </c>
      <c r="S28" s="22"/>
      <c r="T28" s="23">
        <f t="shared" si="8"/>
        <v>0</v>
      </c>
      <c r="U28" s="22"/>
      <c r="V28" s="23">
        <f t="shared" si="9"/>
        <v>0</v>
      </c>
      <c r="W28" s="9"/>
      <c r="X28" s="42">
        <f t="shared" si="10"/>
        <v>27.900000000000002</v>
      </c>
      <c r="Y28" s="37">
        <f t="shared" si="11"/>
        <v>0</v>
      </c>
      <c r="Z28" s="37">
        <f t="shared" si="12"/>
        <v>0</v>
      </c>
      <c r="AA28" s="38">
        <f t="shared" si="13"/>
        <v>0</v>
      </c>
      <c r="AB28" s="37">
        <f t="shared" si="14"/>
        <v>27.900000000000002</v>
      </c>
      <c r="AC28" s="37">
        <f t="shared" si="15"/>
        <v>0</v>
      </c>
      <c r="AD28" s="37">
        <f t="shared" si="16"/>
        <v>0</v>
      </c>
      <c r="AE28" s="38">
        <f t="shared" si="17"/>
        <v>0</v>
      </c>
      <c r="AF28" s="37">
        <f t="shared" si="18"/>
        <v>0</v>
      </c>
      <c r="AG28" s="37">
        <f t="shared" si="19"/>
        <v>0</v>
      </c>
      <c r="AH28" s="37">
        <f t="shared" si="20"/>
        <v>0</v>
      </c>
      <c r="AI28" s="37">
        <f t="shared" si="21"/>
        <v>0</v>
      </c>
      <c r="AJ28" s="38">
        <f t="shared" si="22"/>
        <v>0</v>
      </c>
      <c r="AK28" s="38">
        <f t="shared" si="23"/>
        <v>27.900000000000002</v>
      </c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s="19" customFormat="1" x14ac:dyDescent="0.25">
      <c r="A29" s="1" t="s">
        <v>139</v>
      </c>
      <c r="B29" s="48"/>
      <c r="C29" s="20">
        <f t="shared" si="0"/>
        <v>26.5</v>
      </c>
      <c r="D29" s="21">
        <v>10.6666666666667</v>
      </c>
      <c r="E29" s="22"/>
      <c r="F29" s="52">
        <f t="shared" si="1"/>
        <v>0</v>
      </c>
      <c r="G29" s="22">
        <v>4</v>
      </c>
      <c r="H29" s="23">
        <f t="shared" si="2"/>
        <v>26.5</v>
      </c>
      <c r="I29" s="22"/>
      <c r="J29" s="23">
        <f t="shared" si="3"/>
        <v>0</v>
      </c>
      <c r="K29" s="22"/>
      <c r="L29" s="23">
        <f t="shared" si="4"/>
        <v>0</v>
      </c>
      <c r="M29" s="22"/>
      <c r="N29" s="23">
        <f t="shared" si="5"/>
        <v>0</v>
      </c>
      <c r="O29" s="22"/>
      <c r="P29" s="23">
        <f t="shared" si="6"/>
        <v>0</v>
      </c>
      <c r="Q29" s="22"/>
      <c r="R29" s="23">
        <f t="shared" si="7"/>
        <v>0</v>
      </c>
      <c r="S29" s="22"/>
      <c r="T29" s="23">
        <f t="shared" si="8"/>
        <v>0</v>
      </c>
      <c r="U29" s="22"/>
      <c r="V29" s="23">
        <f t="shared" si="9"/>
        <v>0</v>
      </c>
      <c r="W29" s="9"/>
      <c r="X29" s="42">
        <f t="shared" si="10"/>
        <v>0</v>
      </c>
      <c r="Y29" s="37">
        <f t="shared" si="11"/>
        <v>26.5</v>
      </c>
      <c r="Z29" s="37">
        <f t="shared" si="12"/>
        <v>0</v>
      </c>
      <c r="AA29" s="38">
        <f t="shared" si="13"/>
        <v>0</v>
      </c>
      <c r="AB29" s="37">
        <f t="shared" si="14"/>
        <v>26.5</v>
      </c>
      <c r="AC29" s="37">
        <f t="shared" si="15"/>
        <v>0</v>
      </c>
      <c r="AD29" s="37">
        <f t="shared" si="16"/>
        <v>0</v>
      </c>
      <c r="AE29" s="38">
        <f t="shared" si="17"/>
        <v>0</v>
      </c>
      <c r="AF29" s="37">
        <f t="shared" si="18"/>
        <v>0</v>
      </c>
      <c r="AG29" s="37">
        <f t="shared" si="19"/>
        <v>0</v>
      </c>
      <c r="AH29" s="37">
        <f t="shared" si="20"/>
        <v>0</v>
      </c>
      <c r="AI29" s="37">
        <f t="shared" si="21"/>
        <v>0</v>
      </c>
      <c r="AJ29" s="38">
        <f t="shared" si="22"/>
        <v>0</v>
      </c>
      <c r="AK29" s="38">
        <f t="shared" si="23"/>
        <v>26.5</v>
      </c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s="19" customFormat="1" x14ac:dyDescent="0.25">
      <c r="A30" s="1" t="s">
        <v>140</v>
      </c>
      <c r="B30" s="48" t="s">
        <v>71</v>
      </c>
      <c r="C30" s="20">
        <f t="shared" si="0"/>
        <v>26.5</v>
      </c>
      <c r="D30" s="21">
        <v>11.1666666666667</v>
      </c>
      <c r="E30" s="22"/>
      <c r="F30" s="52">
        <f t="shared" si="1"/>
        <v>0</v>
      </c>
      <c r="G30" s="22">
        <v>4</v>
      </c>
      <c r="H30" s="23">
        <f t="shared" si="2"/>
        <v>26.5</v>
      </c>
      <c r="I30" s="22"/>
      <c r="J30" s="23">
        <f t="shared" si="3"/>
        <v>0</v>
      </c>
      <c r="K30" s="22"/>
      <c r="L30" s="23">
        <f t="shared" si="4"/>
        <v>0</v>
      </c>
      <c r="M30" s="22"/>
      <c r="N30" s="23">
        <f t="shared" si="5"/>
        <v>0</v>
      </c>
      <c r="O30" s="22"/>
      <c r="P30" s="23">
        <f t="shared" si="6"/>
        <v>0</v>
      </c>
      <c r="Q30" s="22"/>
      <c r="R30" s="23">
        <f t="shared" si="7"/>
        <v>0</v>
      </c>
      <c r="S30" s="22"/>
      <c r="T30" s="23">
        <f t="shared" si="8"/>
        <v>0</v>
      </c>
      <c r="U30" s="22"/>
      <c r="V30" s="23">
        <f t="shared" si="9"/>
        <v>0</v>
      </c>
      <c r="W30" s="9"/>
      <c r="X30" s="42">
        <f t="shared" si="10"/>
        <v>0</v>
      </c>
      <c r="Y30" s="37">
        <f t="shared" si="11"/>
        <v>26.5</v>
      </c>
      <c r="Z30" s="37">
        <f t="shared" si="12"/>
        <v>0</v>
      </c>
      <c r="AA30" s="38">
        <f t="shared" si="13"/>
        <v>0</v>
      </c>
      <c r="AB30" s="37">
        <f t="shared" si="14"/>
        <v>26.5</v>
      </c>
      <c r="AC30" s="37">
        <f t="shared" si="15"/>
        <v>0</v>
      </c>
      <c r="AD30" s="37">
        <f t="shared" si="16"/>
        <v>0</v>
      </c>
      <c r="AE30" s="38">
        <f t="shared" si="17"/>
        <v>0</v>
      </c>
      <c r="AF30" s="37">
        <f t="shared" si="18"/>
        <v>0</v>
      </c>
      <c r="AG30" s="37">
        <f t="shared" si="19"/>
        <v>0</v>
      </c>
      <c r="AH30" s="37">
        <f t="shared" si="20"/>
        <v>0</v>
      </c>
      <c r="AI30" s="37">
        <f t="shared" si="21"/>
        <v>0</v>
      </c>
      <c r="AJ30" s="38">
        <f t="shared" si="22"/>
        <v>0</v>
      </c>
      <c r="AK30" s="38">
        <f t="shared" si="23"/>
        <v>26.5</v>
      </c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s="19" customFormat="1" x14ac:dyDescent="0.25">
      <c r="A31" s="1" t="s">
        <v>46</v>
      </c>
      <c r="B31" s="48"/>
      <c r="C31" s="20">
        <f t="shared" si="0"/>
        <v>26.2</v>
      </c>
      <c r="D31" s="21">
        <v>11.6666666666667</v>
      </c>
      <c r="E31" s="22">
        <v>20</v>
      </c>
      <c r="F31" s="52">
        <f t="shared" si="1"/>
        <v>11</v>
      </c>
      <c r="G31" s="22">
        <v>8</v>
      </c>
      <c r="H31" s="23">
        <f t="shared" si="2"/>
        <v>15.2</v>
      </c>
      <c r="I31" s="22"/>
      <c r="J31" s="23">
        <f t="shared" si="3"/>
        <v>0</v>
      </c>
      <c r="K31" s="22"/>
      <c r="L31" s="23">
        <f t="shared" si="4"/>
        <v>0</v>
      </c>
      <c r="M31" s="22"/>
      <c r="N31" s="23">
        <f t="shared" si="5"/>
        <v>0</v>
      </c>
      <c r="O31" s="22"/>
      <c r="P31" s="23">
        <f t="shared" si="6"/>
        <v>0</v>
      </c>
      <c r="Q31" s="22"/>
      <c r="R31" s="23">
        <f t="shared" si="7"/>
        <v>0</v>
      </c>
      <c r="S31" s="22"/>
      <c r="T31" s="23">
        <f t="shared" si="8"/>
        <v>0</v>
      </c>
      <c r="U31" s="22"/>
      <c r="V31" s="23">
        <f t="shared" si="9"/>
        <v>0</v>
      </c>
      <c r="W31" s="9"/>
      <c r="X31" s="42">
        <f t="shared" si="10"/>
        <v>11</v>
      </c>
      <c r="Y31" s="37">
        <f t="shared" si="11"/>
        <v>15.2</v>
      </c>
      <c r="Z31" s="37">
        <f t="shared" si="12"/>
        <v>0</v>
      </c>
      <c r="AA31" s="38">
        <f t="shared" si="13"/>
        <v>0</v>
      </c>
      <c r="AB31" s="37">
        <f t="shared" si="14"/>
        <v>15.2</v>
      </c>
      <c r="AC31" s="37">
        <f t="shared" si="15"/>
        <v>11</v>
      </c>
      <c r="AD31" s="37">
        <f t="shared" si="16"/>
        <v>0</v>
      </c>
      <c r="AE31" s="38">
        <f t="shared" si="17"/>
        <v>0</v>
      </c>
      <c r="AF31" s="37">
        <f t="shared" si="18"/>
        <v>0</v>
      </c>
      <c r="AG31" s="37">
        <f t="shared" si="19"/>
        <v>0</v>
      </c>
      <c r="AH31" s="37">
        <f t="shared" si="20"/>
        <v>0</v>
      </c>
      <c r="AI31" s="37">
        <f t="shared" si="21"/>
        <v>0</v>
      </c>
      <c r="AJ31" s="38">
        <f t="shared" si="22"/>
        <v>0</v>
      </c>
      <c r="AK31" s="38">
        <f t="shared" si="23"/>
        <v>26.2</v>
      </c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3" s="19" customFormat="1" x14ac:dyDescent="0.25">
      <c r="A32" s="1" t="s">
        <v>47</v>
      </c>
      <c r="B32" s="48" t="s">
        <v>71</v>
      </c>
      <c r="C32" s="20">
        <f t="shared" si="0"/>
        <v>26.2</v>
      </c>
      <c r="D32" s="21">
        <v>12.1666666666667</v>
      </c>
      <c r="E32" s="22">
        <v>20</v>
      </c>
      <c r="F32" s="52">
        <f t="shared" si="1"/>
        <v>11</v>
      </c>
      <c r="G32" s="22">
        <v>8</v>
      </c>
      <c r="H32" s="23">
        <f t="shared" si="2"/>
        <v>15.2</v>
      </c>
      <c r="I32" s="22"/>
      <c r="J32" s="23">
        <f t="shared" si="3"/>
        <v>0</v>
      </c>
      <c r="K32" s="22"/>
      <c r="L32" s="23">
        <f t="shared" si="4"/>
        <v>0</v>
      </c>
      <c r="M32" s="22"/>
      <c r="N32" s="23">
        <f t="shared" si="5"/>
        <v>0</v>
      </c>
      <c r="O32" s="22"/>
      <c r="P32" s="23">
        <f t="shared" si="6"/>
        <v>0</v>
      </c>
      <c r="Q32" s="22"/>
      <c r="R32" s="23">
        <f t="shared" si="7"/>
        <v>0</v>
      </c>
      <c r="S32" s="22"/>
      <c r="T32" s="23">
        <f t="shared" si="8"/>
        <v>0</v>
      </c>
      <c r="U32" s="22"/>
      <c r="V32" s="23">
        <f t="shared" si="9"/>
        <v>0</v>
      </c>
      <c r="W32" s="9"/>
      <c r="X32" s="42">
        <f t="shared" si="10"/>
        <v>11</v>
      </c>
      <c r="Y32" s="37">
        <f t="shared" si="11"/>
        <v>15.2</v>
      </c>
      <c r="Z32" s="37">
        <f t="shared" si="12"/>
        <v>0</v>
      </c>
      <c r="AA32" s="38">
        <f t="shared" si="13"/>
        <v>0</v>
      </c>
      <c r="AB32" s="37">
        <f t="shared" si="14"/>
        <v>15.2</v>
      </c>
      <c r="AC32" s="37">
        <f t="shared" si="15"/>
        <v>11</v>
      </c>
      <c r="AD32" s="37">
        <f t="shared" si="16"/>
        <v>0</v>
      </c>
      <c r="AE32" s="38">
        <f t="shared" si="17"/>
        <v>0</v>
      </c>
      <c r="AF32" s="37">
        <f t="shared" si="18"/>
        <v>0</v>
      </c>
      <c r="AG32" s="37">
        <f t="shared" si="19"/>
        <v>0</v>
      </c>
      <c r="AH32" s="37">
        <f t="shared" si="20"/>
        <v>0</v>
      </c>
      <c r="AI32" s="37">
        <f t="shared" si="21"/>
        <v>0</v>
      </c>
      <c r="AJ32" s="38">
        <f t="shared" si="22"/>
        <v>0</v>
      </c>
      <c r="AK32" s="38">
        <f t="shared" si="23"/>
        <v>26.2</v>
      </c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1:53" s="19" customFormat="1" x14ac:dyDescent="0.25">
      <c r="A33" s="1" t="s">
        <v>107</v>
      </c>
      <c r="B33" s="48"/>
      <c r="C33" s="20">
        <f t="shared" si="0"/>
        <v>25.6</v>
      </c>
      <c r="D33" s="21">
        <v>13</v>
      </c>
      <c r="E33" s="22">
        <v>16</v>
      </c>
      <c r="F33" s="52">
        <f t="shared" si="1"/>
        <v>14.9</v>
      </c>
      <c r="G33" s="22">
        <v>10</v>
      </c>
      <c r="H33" s="23">
        <f t="shared" si="2"/>
        <v>10.7</v>
      </c>
      <c r="I33" s="22"/>
      <c r="J33" s="23">
        <f t="shared" si="3"/>
        <v>0</v>
      </c>
      <c r="K33" s="22"/>
      <c r="L33" s="23">
        <f t="shared" si="4"/>
        <v>0</v>
      </c>
      <c r="M33" s="22"/>
      <c r="N33" s="23">
        <f t="shared" si="5"/>
        <v>0</v>
      </c>
      <c r="O33" s="22"/>
      <c r="P33" s="23">
        <f t="shared" si="6"/>
        <v>0</v>
      </c>
      <c r="Q33" s="22"/>
      <c r="R33" s="23">
        <f t="shared" si="7"/>
        <v>0</v>
      </c>
      <c r="S33" s="22"/>
      <c r="T33" s="23">
        <f t="shared" si="8"/>
        <v>0</v>
      </c>
      <c r="U33" s="22"/>
      <c r="V33" s="23">
        <f t="shared" si="9"/>
        <v>0</v>
      </c>
      <c r="W33" s="9"/>
      <c r="X33" s="42">
        <f t="shared" si="10"/>
        <v>14.9</v>
      </c>
      <c r="Y33" s="37">
        <f t="shared" si="11"/>
        <v>10.7</v>
      </c>
      <c r="Z33" s="37">
        <f t="shared" si="12"/>
        <v>0</v>
      </c>
      <c r="AA33" s="38">
        <f t="shared" si="13"/>
        <v>0</v>
      </c>
      <c r="AB33" s="37">
        <f t="shared" si="14"/>
        <v>14.9</v>
      </c>
      <c r="AC33" s="37">
        <f t="shared" si="15"/>
        <v>10.7</v>
      </c>
      <c r="AD33" s="37">
        <f t="shared" si="16"/>
        <v>0</v>
      </c>
      <c r="AE33" s="38">
        <f t="shared" si="17"/>
        <v>0</v>
      </c>
      <c r="AF33" s="37">
        <f t="shared" si="18"/>
        <v>0</v>
      </c>
      <c r="AG33" s="37">
        <f t="shared" si="19"/>
        <v>0</v>
      </c>
      <c r="AH33" s="37">
        <f t="shared" si="20"/>
        <v>0</v>
      </c>
      <c r="AI33" s="37">
        <f t="shared" si="21"/>
        <v>0</v>
      </c>
      <c r="AJ33" s="38">
        <f t="shared" si="22"/>
        <v>0</v>
      </c>
      <c r="AK33" s="38">
        <f t="shared" si="23"/>
        <v>25.6</v>
      </c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1:53" s="19" customFormat="1" x14ac:dyDescent="0.25">
      <c r="A34" s="1" t="s">
        <v>99</v>
      </c>
      <c r="B34" s="48"/>
      <c r="C34" s="20">
        <f t="shared" si="0"/>
        <v>24.700000000000003</v>
      </c>
      <c r="D34" s="21">
        <v>14</v>
      </c>
      <c r="E34" s="22">
        <v>8</v>
      </c>
      <c r="F34" s="52">
        <f t="shared" si="1"/>
        <v>24.700000000000003</v>
      </c>
      <c r="G34" s="22"/>
      <c r="H34" s="23">
        <f t="shared" si="2"/>
        <v>0</v>
      </c>
      <c r="I34" s="22"/>
      <c r="J34" s="23">
        <f t="shared" si="3"/>
        <v>0</v>
      </c>
      <c r="K34" s="22"/>
      <c r="L34" s="23">
        <f t="shared" si="4"/>
        <v>0</v>
      </c>
      <c r="M34" s="22"/>
      <c r="N34" s="23">
        <f t="shared" si="5"/>
        <v>0</v>
      </c>
      <c r="O34" s="22"/>
      <c r="P34" s="23">
        <f t="shared" si="6"/>
        <v>0</v>
      </c>
      <c r="Q34" s="22"/>
      <c r="R34" s="23">
        <f t="shared" si="7"/>
        <v>0</v>
      </c>
      <c r="S34" s="22"/>
      <c r="T34" s="23">
        <f t="shared" si="8"/>
        <v>0</v>
      </c>
      <c r="U34" s="22"/>
      <c r="V34" s="23">
        <f t="shared" si="9"/>
        <v>0</v>
      </c>
      <c r="W34" s="9"/>
      <c r="X34" s="42">
        <f t="shared" si="10"/>
        <v>24.700000000000003</v>
      </c>
      <c r="Y34" s="37">
        <f t="shared" si="11"/>
        <v>0</v>
      </c>
      <c r="Z34" s="37">
        <f t="shared" si="12"/>
        <v>0</v>
      </c>
      <c r="AA34" s="38">
        <f t="shared" si="13"/>
        <v>0</v>
      </c>
      <c r="AB34" s="37">
        <f t="shared" si="14"/>
        <v>24.700000000000003</v>
      </c>
      <c r="AC34" s="37">
        <f t="shared" si="15"/>
        <v>0</v>
      </c>
      <c r="AD34" s="37">
        <f t="shared" si="16"/>
        <v>0</v>
      </c>
      <c r="AE34" s="38">
        <f t="shared" si="17"/>
        <v>0</v>
      </c>
      <c r="AF34" s="37">
        <f t="shared" si="18"/>
        <v>0</v>
      </c>
      <c r="AG34" s="37">
        <f t="shared" si="19"/>
        <v>0</v>
      </c>
      <c r="AH34" s="37">
        <f t="shared" si="20"/>
        <v>0</v>
      </c>
      <c r="AI34" s="37">
        <f t="shared" si="21"/>
        <v>0</v>
      </c>
      <c r="AJ34" s="38">
        <f t="shared" si="22"/>
        <v>0</v>
      </c>
      <c r="AK34" s="38">
        <f t="shared" si="23"/>
        <v>24.700000000000003</v>
      </c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s="19" customFormat="1" x14ac:dyDescent="0.25">
      <c r="A35" s="1" t="s">
        <v>48</v>
      </c>
      <c r="B35" s="48" t="s">
        <v>71</v>
      </c>
      <c r="C35" s="20">
        <f t="shared" si="0"/>
        <v>24.700000000000003</v>
      </c>
      <c r="D35" s="21">
        <v>13</v>
      </c>
      <c r="E35" s="22">
        <v>8</v>
      </c>
      <c r="F35" s="52">
        <f t="shared" si="1"/>
        <v>24.700000000000003</v>
      </c>
      <c r="G35" s="22"/>
      <c r="H35" s="23">
        <f t="shared" si="2"/>
        <v>0</v>
      </c>
      <c r="I35" s="22"/>
      <c r="J35" s="23">
        <f t="shared" si="3"/>
        <v>0</v>
      </c>
      <c r="K35" s="22"/>
      <c r="L35" s="23">
        <f t="shared" si="4"/>
        <v>0</v>
      </c>
      <c r="M35" s="22"/>
      <c r="N35" s="23">
        <f t="shared" si="5"/>
        <v>0</v>
      </c>
      <c r="O35" s="22"/>
      <c r="P35" s="23">
        <f t="shared" si="6"/>
        <v>0</v>
      </c>
      <c r="Q35" s="22"/>
      <c r="R35" s="23">
        <f t="shared" si="7"/>
        <v>0</v>
      </c>
      <c r="S35" s="22"/>
      <c r="T35" s="23">
        <f t="shared" si="8"/>
        <v>0</v>
      </c>
      <c r="U35" s="22"/>
      <c r="V35" s="23">
        <f t="shared" si="9"/>
        <v>0</v>
      </c>
      <c r="W35" s="9"/>
      <c r="X35" s="42">
        <f t="shared" si="10"/>
        <v>24.700000000000003</v>
      </c>
      <c r="Y35" s="37">
        <f t="shared" si="11"/>
        <v>0</v>
      </c>
      <c r="Z35" s="37">
        <f t="shared" si="12"/>
        <v>0</v>
      </c>
      <c r="AA35" s="38">
        <f t="shared" si="13"/>
        <v>0</v>
      </c>
      <c r="AB35" s="37">
        <f t="shared" si="14"/>
        <v>24.700000000000003</v>
      </c>
      <c r="AC35" s="37">
        <f t="shared" si="15"/>
        <v>0</v>
      </c>
      <c r="AD35" s="37">
        <f t="shared" si="16"/>
        <v>0</v>
      </c>
      <c r="AE35" s="38">
        <f t="shared" si="17"/>
        <v>0</v>
      </c>
      <c r="AF35" s="37">
        <f t="shared" si="18"/>
        <v>0</v>
      </c>
      <c r="AG35" s="37">
        <f t="shared" si="19"/>
        <v>0</v>
      </c>
      <c r="AH35" s="37">
        <f t="shared" si="20"/>
        <v>0</v>
      </c>
      <c r="AI35" s="37">
        <f t="shared" si="21"/>
        <v>0</v>
      </c>
      <c r="AJ35" s="38">
        <f t="shared" si="22"/>
        <v>0</v>
      </c>
      <c r="AK35" s="38">
        <f t="shared" si="23"/>
        <v>24.700000000000003</v>
      </c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1:53" s="19" customFormat="1" x14ac:dyDescent="0.25">
      <c r="A36" s="1" t="s">
        <v>67</v>
      </c>
      <c r="B36" s="48"/>
      <c r="C36" s="20">
        <f t="shared" si="0"/>
        <v>21.900000000000002</v>
      </c>
      <c r="D36" s="21">
        <v>15</v>
      </c>
      <c r="E36" s="22">
        <v>10</v>
      </c>
      <c r="F36" s="52">
        <f t="shared" si="1"/>
        <v>21.900000000000002</v>
      </c>
      <c r="G36" s="22"/>
      <c r="H36" s="23">
        <f t="shared" si="2"/>
        <v>0</v>
      </c>
      <c r="I36" s="22"/>
      <c r="J36" s="23">
        <f t="shared" si="3"/>
        <v>0</v>
      </c>
      <c r="K36" s="22"/>
      <c r="L36" s="23">
        <f t="shared" si="4"/>
        <v>0</v>
      </c>
      <c r="M36" s="22"/>
      <c r="N36" s="23">
        <f t="shared" si="5"/>
        <v>0</v>
      </c>
      <c r="O36" s="22"/>
      <c r="P36" s="23">
        <f t="shared" si="6"/>
        <v>0</v>
      </c>
      <c r="Q36" s="22"/>
      <c r="R36" s="23">
        <f t="shared" si="7"/>
        <v>0</v>
      </c>
      <c r="S36" s="22"/>
      <c r="T36" s="23">
        <f t="shared" si="8"/>
        <v>0</v>
      </c>
      <c r="U36" s="22"/>
      <c r="V36" s="23">
        <f t="shared" si="9"/>
        <v>0</v>
      </c>
      <c r="W36" s="9"/>
      <c r="X36" s="42">
        <f t="shared" si="10"/>
        <v>21.900000000000002</v>
      </c>
      <c r="Y36" s="37">
        <f t="shared" si="11"/>
        <v>0</v>
      </c>
      <c r="Z36" s="37">
        <f t="shared" si="12"/>
        <v>0</v>
      </c>
      <c r="AA36" s="38">
        <f t="shared" si="13"/>
        <v>0</v>
      </c>
      <c r="AB36" s="37">
        <f t="shared" si="14"/>
        <v>21.900000000000002</v>
      </c>
      <c r="AC36" s="37">
        <f t="shared" si="15"/>
        <v>0</v>
      </c>
      <c r="AD36" s="37">
        <f t="shared" si="16"/>
        <v>0</v>
      </c>
      <c r="AE36" s="38">
        <f t="shared" si="17"/>
        <v>0</v>
      </c>
      <c r="AF36" s="37">
        <f t="shared" si="18"/>
        <v>0</v>
      </c>
      <c r="AG36" s="37">
        <f t="shared" si="19"/>
        <v>0</v>
      </c>
      <c r="AH36" s="37">
        <f t="shared" si="20"/>
        <v>0</v>
      </c>
      <c r="AI36" s="37">
        <f t="shared" si="21"/>
        <v>0</v>
      </c>
      <c r="AJ36" s="38">
        <f t="shared" si="22"/>
        <v>0</v>
      </c>
      <c r="AK36" s="38">
        <f t="shared" si="23"/>
        <v>21.900000000000002</v>
      </c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1:53" s="19" customFormat="1" x14ac:dyDescent="0.25">
      <c r="A37" s="1" t="s">
        <v>102</v>
      </c>
      <c r="B37" s="48" t="s">
        <v>71</v>
      </c>
      <c r="C37" s="20">
        <f t="shared" si="0"/>
        <v>21.900000000000002</v>
      </c>
      <c r="D37" s="21">
        <v>14</v>
      </c>
      <c r="E37" s="22">
        <v>10</v>
      </c>
      <c r="F37" s="52">
        <f t="shared" si="1"/>
        <v>21.900000000000002</v>
      </c>
      <c r="G37" s="22"/>
      <c r="H37" s="23">
        <f t="shared" si="2"/>
        <v>0</v>
      </c>
      <c r="I37" s="22"/>
      <c r="J37" s="23">
        <f t="shared" si="3"/>
        <v>0</v>
      </c>
      <c r="K37" s="22"/>
      <c r="L37" s="23">
        <f t="shared" si="4"/>
        <v>0</v>
      </c>
      <c r="M37" s="22"/>
      <c r="N37" s="23">
        <f t="shared" si="5"/>
        <v>0</v>
      </c>
      <c r="O37" s="22"/>
      <c r="P37" s="23">
        <f t="shared" si="6"/>
        <v>0</v>
      </c>
      <c r="Q37" s="22"/>
      <c r="R37" s="23">
        <f t="shared" si="7"/>
        <v>0</v>
      </c>
      <c r="S37" s="22"/>
      <c r="T37" s="23">
        <f t="shared" si="8"/>
        <v>0</v>
      </c>
      <c r="U37" s="22"/>
      <c r="V37" s="23">
        <f t="shared" si="9"/>
        <v>0</v>
      </c>
      <c r="W37" s="9"/>
      <c r="X37" s="42">
        <f t="shared" si="10"/>
        <v>21.900000000000002</v>
      </c>
      <c r="Y37" s="37">
        <f t="shared" si="11"/>
        <v>0</v>
      </c>
      <c r="Z37" s="37">
        <f t="shared" si="12"/>
        <v>0</v>
      </c>
      <c r="AA37" s="38">
        <f t="shared" si="13"/>
        <v>0</v>
      </c>
      <c r="AB37" s="37">
        <f t="shared" si="14"/>
        <v>21.900000000000002</v>
      </c>
      <c r="AC37" s="37">
        <f t="shared" si="15"/>
        <v>0</v>
      </c>
      <c r="AD37" s="37">
        <f t="shared" si="16"/>
        <v>0</v>
      </c>
      <c r="AE37" s="38">
        <f t="shared" si="17"/>
        <v>0</v>
      </c>
      <c r="AF37" s="37">
        <f t="shared" si="18"/>
        <v>0</v>
      </c>
      <c r="AG37" s="37">
        <f t="shared" si="19"/>
        <v>0</v>
      </c>
      <c r="AH37" s="37">
        <f t="shared" si="20"/>
        <v>0</v>
      </c>
      <c r="AI37" s="37">
        <f t="shared" si="21"/>
        <v>0</v>
      </c>
      <c r="AJ37" s="38">
        <f t="shared" si="22"/>
        <v>0</v>
      </c>
      <c r="AK37" s="38">
        <f t="shared" si="23"/>
        <v>21.900000000000002</v>
      </c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1:53" s="19" customFormat="1" x14ac:dyDescent="0.25">
      <c r="A38" s="1" t="s">
        <v>103</v>
      </c>
      <c r="B38" s="48"/>
      <c r="C38" s="20">
        <f t="shared" si="0"/>
        <v>20.6</v>
      </c>
      <c r="D38" s="21">
        <v>16</v>
      </c>
      <c r="E38" s="22">
        <v>11</v>
      </c>
      <c r="F38" s="52">
        <f t="shared" si="1"/>
        <v>20.6</v>
      </c>
      <c r="G38" s="22"/>
      <c r="H38" s="23">
        <f t="shared" si="2"/>
        <v>0</v>
      </c>
      <c r="I38" s="22"/>
      <c r="J38" s="23">
        <f t="shared" si="3"/>
        <v>0</v>
      </c>
      <c r="K38" s="22"/>
      <c r="L38" s="23">
        <f t="shared" si="4"/>
        <v>0</v>
      </c>
      <c r="M38" s="22"/>
      <c r="N38" s="23">
        <f t="shared" si="5"/>
        <v>0</v>
      </c>
      <c r="O38" s="22"/>
      <c r="P38" s="23">
        <f t="shared" si="6"/>
        <v>0</v>
      </c>
      <c r="Q38" s="22"/>
      <c r="R38" s="23">
        <f t="shared" si="7"/>
        <v>0</v>
      </c>
      <c r="S38" s="22"/>
      <c r="T38" s="23">
        <f t="shared" si="8"/>
        <v>0</v>
      </c>
      <c r="U38" s="22"/>
      <c r="V38" s="23">
        <f t="shared" si="9"/>
        <v>0</v>
      </c>
      <c r="W38" s="9"/>
      <c r="X38" s="42">
        <f t="shared" si="10"/>
        <v>20.6</v>
      </c>
      <c r="Y38" s="37">
        <f t="shared" si="11"/>
        <v>0</v>
      </c>
      <c r="Z38" s="37">
        <f t="shared" si="12"/>
        <v>0</v>
      </c>
      <c r="AA38" s="38">
        <f t="shared" si="13"/>
        <v>0</v>
      </c>
      <c r="AB38" s="37">
        <f t="shared" si="14"/>
        <v>20.6</v>
      </c>
      <c r="AC38" s="37">
        <f t="shared" si="15"/>
        <v>0</v>
      </c>
      <c r="AD38" s="37">
        <f t="shared" si="16"/>
        <v>0</v>
      </c>
      <c r="AE38" s="38">
        <f t="shared" si="17"/>
        <v>0</v>
      </c>
      <c r="AF38" s="37">
        <f t="shared" si="18"/>
        <v>0</v>
      </c>
      <c r="AG38" s="37">
        <f t="shared" si="19"/>
        <v>0</v>
      </c>
      <c r="AH38" s="37">
        <f t="shared" si="20"/>
        <v>0</v>
      </c>
      <c r="AI38" s="37">
        <f t="shared" si="21"/>
        <v>0</v>
      </c>
      <c r="AJ38" s="38">
        <f t="shared" si="22"/>
        <v>0</v>
      </c>
      <c r="AK38" s="38">
        <f t="shared" si="23"/>
        <v>20.6</v>
      </c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s="19" customFormat="1" x14ac:dyDescent="0.25">
      <c r="A39" s="1" t="s">
        <v>104</v>
      </c>
      <c r="B39" s="48" t="s">
        <v>71</v>
      </c>
      <c r="C39" s="20">
        <f t="shared" si="0"/>
        <v>20.6</v>
      </c>
      <c r="D39" s="21">
        <v>15</v>
      </c>
      <c r="E39" s="22">
        <v>11</v>
      </c>
      <c r="F39" s="52">
        <f t="shared" si="1"/>
        <v>20.6</v>
      </c>
      <c r="G39" s="22"/>
      <c r="H39" s="23">
        <f t="shared" si="2"/>
        <v>0</v>
      </c>
      <c r="I39" s="22"/>
      <c r="J39" s="23">
        <f t="shared" si="3"/>
        <v>0</v>
      </c>
      <c r="K39" s="22"/>
      <c r="L39" s="23">
        <f t="shared" si="4"/>
        <v>0</v>
      </c>
      <c r="M39" s="22"/>
      <c r="N39" s="23">
        <f t="shared" si="5"/>
        <v>0</v>
      </c>
      <c r="O39" s="22"/>
      <c r="P39" s="23">
        <f t="shared" si="6"/>
        <v>0</v>
      </c>
      <c r="Q39" s="22"/>
      <c r="R39" s="23">
        <f t="shared" si="7"/>
        <v>0</v>
      </c>
      <c r="S39" s="22"/>
      <c r="T39" s="23">
        <f t="shared" si="8"/>
        <v>0</v>
      </c>
      <c r="U39" s="22"/>
      <c r="V39" s="23">
        <f t="shared" si="9"/>
        <v>0</v>
      </c>
      <c r="W39" s="9"/>
      <c r="X39" s="42">
        <f t="shared" si="10"/>
        <v>20.6</v>
      </c>
      <c r="Y39" s="37">
        <f t="shared" si="11"/>
        <v>0</v>
      </c>
      <c r="Z39" s="37">
        <f t="shared" si="12"/>
        <v>0</v>
      </c>
      <c r="AA39" s="38">
        <f t="shared" si="13"/>
        <v>0</v>
      </c>
      <c r="AB39" s="37">
        <f t="shared" si="14"/>
        <v>20.6</v>
      </c>
      <c r="AC39" s="37">
        <f t="shared" si="15"/>
        <v>0</v>
      </c>
      <c r="AD39" s="37">
        <f t="shared" si="16"/>
        <v>0</v>
      </c>
      <c r="AE39" s="38">
        <f t="shared" si="17"/>
        <v>0</v>
      </c>
      <c r="AF39" s="37">
        <f t="shared" si="18"/>
        <v>0</v>
      </c>
      <c r="AG39" s="37">
        <f t="shared" si="19"/>
        <v>0</v>
      </c>
      <c r="AH39" s="37">
        <f t="shared" si="20"/>
        <v>0</v>
      </c>
      <c r="AI39" s="37">
        <f t="shared" si="21"/>
        <v>0</v>
      </c>
      <c r="AJ39" s="38">
        <f t="shared" si="22"/>
        <v>0</v>
      </c>
      <c r="AK39" s="38">
        <f t="shared" si="23"/>
        <v>20.6</v>
      </c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1:53" s="19" customFormat="1" x14ac:dyDescent="0.25">
      <c r="A40" s="1" t="s">
        <v>105</v>
      </c>
      <c r="B40" s="48"/>
      <c r="C40" s="20">
        <f t="shared" si="0"/>
        <v>19.400000000000002</v>
      </c>
      <c r="D40" s="21">
        <v>17</v>
      </c>
      <c r="E40" s="22">
        <v>12</v>
      </c>
      <c r="F40" s="52">
        <f t="shared" si="1"/>
        <v>19.400000000000002</v>
      </c>
      <c r="G40" s="22"/>
      <c r="H40" s="23">
        <f t="shared" si="2"/>
        <v>0</v>
      </c>
      <c r="I40" s="22"/>
      <c r="J40" s="23">
        <f t="shared" si="3"/>
        <v>0</v>
      </c>
      <c r="K40" s="22"/>
      <c r="L40" s="23">
        <f t="shared" si="4"/>
        <v>0</v>
      </c>
      <c r="M40" s="22"/>
      <c r="N40" s="23">
        <f t="shared" si="5"/>
        <v>0</v>
      </c>
      <c r="O40" s="22"/>
      <c r="P40" s="23">
        <f t="shared" si="6"/>
        <v>0</v>
      </c>
      <c r="Q40" s="22"/>
      <c r="R40" s="23">
        <f t="shared" si="7"/>
        <v>0</v>
      </c>
      <c r="S40" s="22"/>
      <c r="T40" s="23">
        <f t="shared" si="8"/>
        <v>0</v>
      </c>
      <c r="U40" s="22"/>
      <c r="V40" s="23">
        <f t="shared" si="9"/>
        <v>0</v>
      </c>
      <c r="W40" s="9"/>
      <c r="X40" s="42">
        <f t="shared" si="10"/>
        <v>19.400000000000002</v>
      </c>
      <c r="Y40" s="37">
        <f t="shared" si="11"/>
        <v>0</v>
      </c>
      <c r="Z40" s="37">
        <f t="shared" si="12"/>
        <v>0</v>
      </c>
      <c r="AA40" s="38">
        <f t="shared" si="13"/>
        <v>0</v>
      </c>
      <c r="AB40" s="37">
        <f t="shared" si="14"/>
        <v>19.400000000000002</v>
      </c>
      <c r="AC40" s="37">
        <f t="shared" si="15"/>
        <v>0</v>
      </c>
      <c r="AD40" s="37">
        <f t="shared" si="16"/>
        <v>0</v>
      </c>
      <c r="AE40" s="38">
        <f t="shared" si="17"/>
        <v>0</v>
      </c>
      <c r="AF40" s="37">
        <f t="shared" si="18"/>
        <v>0</v>
      </c>
      <c r="AG40" s="37">
        <f t="shared" si="19"/>
        <v>0</v>
      </c>
      <c r="AH40" s="37">
        <f t="shared" si="20"/>
        <v>0</v>
      </c>
      <c r="AI40" s="37">
        <f t="shared" si="21"/>
        <v>0</v>
      </c>
      <c r="AJ40" s="38">
        <f t="shared" si="22"/>
        <v>0</v>
      </c>
      <c r="AK40" s="38">
        <f t="shared" si="23"/>
        <v>19.400000000000002</v>
      </c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1:53" s="19" customFormat="1" x14ac:dyDescent="0.25">
      <c r="A41" s="1" t="s">
        <v>106</v>
      </c>
      <c r="B41" s="48" t="s">
        <v>71</v>
      </c>
      <c r="C41" s="20">
        <f t="shared" ref="C41:C72" si="24">AK41</f>
        <v>19.400000000000002</v>
      </c>
      <c r="D41" s="21">
        <v>16</v>
      </c>
      <c r="E41" s="22">
        <v>12</v>
      </c>
      <c r="F41" s="52">
        <f t="shared" ref="F41:F72" si="25">IF(E41="",0,ROUNDUP(40-((40-1)/(SQRT(E$7)-1))*(SQRT(E41)-1),1))</f>
        <v>19.400000000000002</v>
      </c>
      <c r="G41" s="22"/>
      <c r="H41" s="23">
        <f t="shared" ref="H41:H72" si="26">IF(G41="",0,ROUNDUP(40-((40-1)/(SQRT(G$7)-1))*(SQRT(G41)-1),1))</f>
        <v>0</v>
      </c>
      <c r="I41" s="22"/>
      <c r="J41" s="23">
        <f t="shared" ref="J41:J72" si="27">IF(I41="",0,ROUNDUP(40-((40-1)/(SQRT(I$7)-1))*(SQRT(I41)-1),1))</f>
        <v>0</v>
      </c>
      <c r="K41" s="22"/>
      <c r="L41" s="23">
        <f t="shared" ref="L41:L72" si="28">IF(K41="",0,ROUNDUP(40-((40-1)/(SQRT(K$7)-1))*(SQRT(K41)-1),1))</f>
        <v>0</v>
      </c>
      <c r="M41" s="22"/>
      <c r="N41" s="23">
        <f t="shared" ref="N41:N72" si="29">IF(M41="",0,ROUNDUP(40-((40-1)/(SQRT(M$7)-1))*(SQRT(M41)-1),1))</f>
        <v>0</v>
      </c>
      <c r="O41" s="22"/>
      <c r="P41" s="23">
        <f t="shared" ref="P41:P72" si="30">IF(O41="",0,ROUNDUP(40-((40-1)/(SQRT(O$7)-1))*(SQRT(O41)-1),1))</f>
        <v>0</v>
      </c>
      <c r="Q41" s="22"/>
      <c r="R41" s="23">
        <f t="shared" ref="R41:R72" si="31">IF(Q41="",0,ROUNDUP(40-((40-1)/(SQRT(Q$7)-1))*(SQRT(Q41)-1),1))</f>
        <v>0</v>
      </c>
      <c r="S41" s="22"/>
      <c r="T41" s="23">
        <f t="shared" ref="T41:T72" si="32">IF(S41="",0,ROUNDUP(40-((40-1)/(SQRT(S$7)-1))*(SQRT(S41)-1),1))</f>
        <v>0</v>
      </c>
      <c r="U41" s="22"/>
      <c r="V41" s="23">
        <f t="shared" ref="V41:V72" si="33">IF(U41="",0,ROUNDUP(40-((40-1)/(SQRT(U$7)-1))*(SQRT(U41)-1),1))</f>
        <v>0</v>
      </c>
      <c r="W41" s="9"/>
      <c r="X41" s="42">
        <f t="shared" ref="X41:X72" si="34">F41</f>
        <v>19.400000000000002</v>
      </c>
      <c r="Y41" s="37">
        <f t="shared" ref="Y41:Y72" si="35">H41</f>
        <v>0</v>
      </c>
      <c r="Z41" s="37">
        <f t="shared" ref="Z41:Z72" si="36">N41</f>
        <v>0</v>
      </c>
      <c r="AA41" s="38">
        <f t="shared" ref="AA41:AA72" si="37">T41</f>
        <v>0</v>
      </c>
      <c r="AB41" s="37">
        <f t="shared" ref="AB41:AB72" si="38">LARGE(X41:AA41,1)</f>
        <v>19.400000000000002</v>
      </c>
      <c r="AC41" s="37">
        <f t="shared" ref="AC41:AC72" si="39">LARGE(X41:AA41,2)</f>
        <v>0</v>
      </c>
      <c r="AD41" s="37">
        <f t="shared" ref="AD41:AD72" si="40">LARGE(X41:AA41,3)</f>
        <v>0</v>
      </c>
      <c r="AE41" s="38">
        <f t="shared" ref="AE41:AE72" si="41">LARGE(X41:AA41,4)</f>
        <v>0</v>
      </c>
      <c r="AF41" s="37">
        <f t="shared" ref="AF41:AF72" si="42">J41</f>
        <v>0</v>
      </c>
      <c r="AG41" s="37">
        <f t="shared" ref="AG41:AG72" si="43">L41</f>
        <v>0</v>
      </c>
      <c r="AH41" s="37">
        <f t="shared" ref="AH41:AH72" si="44">P41</f>
        <v>0</v>
      </c>
      <c r="AI41" s="37">
        <f t="shared" ref="AI41:AI72" si="45">R41</f>
        <v>0</v>
      </c>
      <c r="AJ41" s="38">
        <f t="shared" ref="AJ41:AJ72" si="46">V41</f>
        <v>0</v>
      </c>
      <c r="AK41" s="38">
        <f t="shared" ref="AK41:AK72" si="47">AB41+LARGE(AC41:AJ41,1)+LARGE(AC41:AJ41,2)+LARGE(AC41:AJ41,3)+LARGE(AC41:AJ41,4)</f>
        <v>19.400000000000002</v>
      </c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1:53" s="19" customFormat="1" x14ac:dyDescent="0.25">
      <c r="A42" s="1" t="s">
        <v>53</v>
      </c>
      <c r="B42" s="48"/>
      <c r="C42" s="20">
        <f t="shared" si="24"/>
        <v>18.200000000000003</v>
      </c>
      <c r="D42" s="21">
        <v>18</v>
      </c>
      <c r="E42" s="22">
        <v>13</v>
      </c>
      <c r="F42" s="52">
        <f t="shared" si="25"/>
        <v>18.200000000000003</v>
      </c>
      <c r="G42" s="22"/>
      <c r="H42" s="23">
        <f t="shared" si="26"/>
        <v>0</v>
      </c>
      <c r="I42" s="22"/>
      <c r="J42" s="23">
        <f t="shared" si="27"/>
        <v>0</v>
      </c>
      <c r="K42" s="22"/>
      <c r="L42" s="23">
        <f t="shared" si="28"/>
        <v>0</v>
      </c>
      <c r="M42" s="22"/>
      <c r="N42" s="23">
        <f t="shared" si="29"/>
        <v>0</v>
      </c>
      <c r="O42" s="22"/>
      <c r="P42" s="23">
        <f t="shared" si="30"/>
        <v>0</v>
      </c>
      <c r="Q42" s="22"/>
      <c r="R42" s="23">
        <f t="shared" si="31"/>
        <v>0</v>
      </c>
      <c r="S42" s="22"/>
      <c r="T42" s="23">
        <f t="shared" si="32"/>
        <v>0</v>
      </c>
      <c r="U42" s="22"/>
      <c r="V42" s="23">
        <f t="shared" si="33"/>
        <v>0</v>
      </c>
      <c r="W42" s="9"/>
      <c r="X42" s="42">
        <f t="shared" si="34"/>
        <v>18.200000000000003</v>
      </c>
      <c r="Y42" s="37">
        <f t="shared" si="35"/>
        <v>0</v>
      </c>
      <c r="Z42" s="37">
        <f t="shared" si="36"/>
        <v>0</v>
      </c>
      <c r="AA42" s="38">
        <f t="shared" si="37"/>
        <v>0</v>
      </c>
      <c r="AB42" s="37">
        <f t="shared" si="38"/>
        <v>18.200000000000003</v>
      </c>
      <c r="AC42" s="37">
        <f t="shared" si="39"/>
        <v>0</v>
      </c>
      <c r="AD42" s="37">
        <f t="shared" si="40"/>
        <v>0</v>
      </c>
      <c r="AE42" s="38">
        <f t="shared" si="41"/>
        <v>0</v>
      </c>
      <c r="AF42" s="37">
        <f t="shared" si="42"/>
        <v>0</v>
      </c>
      <c r="AG42" s="37">
        <f t="shared" si="43"/>
        <v>0</v>
      </c>
      <c r="AH42" s="37">
        <f t="shared" si="44"/>
        <v>0</v>
      </c>
      <c r="AI42" s="37">
        <f t="shared" si="45"/>
        <v>0</v>
      </c>
      <c r="AJ42" s="38">
        <f t="shared" si="46"/>
        <v>0</v>
      </c>
      <c r="AK42" s="38">
        <f t="shared" si="47"/>
        <v>18.200000000000003</v>
      </c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s="19" customFormat="1" x14ac:dyDescent="0.25">
      <c r="A43" s="1" t="s">
        <v>54</v>
      </c>
      <c r="B43" s="48" t="s">
        <v>71</v>
      </c>
      <c r="C43" s="20">
        <f t="shared" si="24"/>
        <v>18.200000000000003</v>
      </c>
      <c r="D43" s="21">
        <v>17</v>
      </c>
      <c r="E43" s="22">
        <v>13</v>
      </c>
      <c r="F43" s="52">
        <f t="shared" si="25"/>
        <v>18.200000000000003</v>
      </c>
      <c r="G43" s="22"/>
      <c r="H43" s="23">
        <f t="shared" si="26"/>
        <v>0</v>
      </c>
      <c r="I43" s="22"/>
      <c r="J43" s="23">
        <f t="shared" si="27"/>
        <v>0</v>
      </c>
      <c r="K43" s="22"/>
      <c r="L43" s="23">
        <f t="shared" si="28"/>
        <v>0</v>
      </c>
      <c r="M43" s="22"/>
      <c r="N43" s="23">
        <f t="shared" si="29"/>
        <v>0</v>
      </c>
      <c r="O43" s="22"/>
      <c r="P43" s="23">
        <f t="shared" si="30"/>
        <v>0</v>
      </c>
      <c r="Q43" s="22"/>
      <c r="R43" s="23">
        <f t="shared" si="31"/>
        <v>0</v>
      </c>
      <c r="S43" s="22"/>
      <c r="T43" s="23">
        <f t="shared" si="32"/>
        <v>0</v>
      </c>
      <c r="U43" s="22"/>
      <c r="V43" s="23">
        <f t="shared" si="33"/>
        <v>0</v>
      </c>
      <c r="W43" s="9"/>
      <c r="X43" s="42">
        <f t="shared" si="34"/>
        <v>18.200000000000003</v>
      </c>
      <c r="Y43" s="37">
        <f t="shared" si="35"/>
        <v>0</v>
      </c>
      <c r="Z43" s="37">
        <f t="shared" si="36"/>
        <v>0</v>
      </c>
      <c r="AA43" s="38">
        <f t="shared" si="37"/>
        <v>0</v>
      </c>
      <c r="AB43" s="37">
        <f t="shared" si="38"/>
        <v>18.200000000000003</v>
      </c>
      <c r="AC43" s="37">
        <f t="shared" si="39"/>
        <v>0</v>
      </c>
      <c r="AD43" s="37">
        <f t="shared" si="40"/>
        <v>0</v>
      </c>
      <c r="AE43" s="38">
        <f t="shared" si="41"/>
        <v>0</v>
      </c>
      <c r="AF43" s="37">
        <f t="shared" si="42"/>
        <v>0</v>
      </c>
      <c r="AG43" s="37">
        <f t="shared" si="43"/>
        <v>0</v>
      </c>
      <c r="AH43" s="37">
        <f t="shared" si="44"/>
        <v>0</v>
      </c>
      <c r="AI43" s="37">
        <f t="shared" si="45"/>
        <v>0</v>
      </c>
      <c r="AJ43" s="38">
        <f t="shared" si="46"/>
        <v>0</v>
      </c>
      <c r="AK43" s="38">
        <f t="shared" si="47"/>
        <v>18.200000000000003</v>
      </c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1:53" s="19" customFormat="1" x14ac:dyDescent="0.25">
      <c r="A44" s="1" t="s">
        <v>49</v>
      </c>
      <c r="B44" s="48"/>
      <c r="C44" s="20">
        <f t="shared" si="24"/>
        <v>16</v>
      </c>
      <c r="D44" s="21">
        <v>19</v>
      </c>
      <c r="E44" s="22">
        <v>15</v>
      </c>
      <c r="F44" s="52">
        <f t="shared" si="25"/>
        <v>16</v>
      </c>
      <c r="G44" s="22"/>
      <c r="H44" s="23">
        <f t="shared" si="26"/>
        <v>0</v>
      </c>
      <c r="I44" s="22"/>
      <c r="J44" s="23">
        <f t="shared" si="27"/>
        <v>0</v>
      </c>
      <c r="K44" s="22"/>
      <c r="L44" s="23">
        <f t="shared" si="28"/>
        <v>0</v>
      </c>
      <c r="M44" s="22"/>
      <c r="N44" s="23">
        <f t="shared" si="29"/>
        <v>0</v>
      </c>
      <c r="O44" s="22"/>
      <c r="P44" s="23">
        <f t="shared" si="30"/>
        <v>0</v>
      </c>
      <c r="Q44" s="22"/>
      <c r="R44" s="23">
        <f t="shared" si="31"/>
        <v>0</v>
      </c>
      <c r="S44" s="22"/>
      <c r="T44" s="23">
        <f t="shared" si="32"/>
        <v>0</v>
      </c>
      <c r="U44" s="22"/>
      <c r="V44" s="23">
        <f t="shared" si="33"/>
        <v>0</v>
      </c>
      <c r="W44" s="9"/>
      <c r="X44" s="42">
        <f t="shared" si="34"/>
        <v>16</v>
      </c>
      <c r="Y44" s="37">
        <f t="shared" si="35"/>
        <v>0</v>
      </c>
      <c r="Z44" s="37">
        <f t="shared" si="36"/>
        <v>0</v>
      </c>
      <c r="AA44" s="38">
        <f t="shared" si="37"/>
        <v>0</v>
      </c>
      <c r="AB44" s="37">
        <f t="shared" si="38"/>
        <v>16</v>
      </c>
      <c r="AC44" s="37">
        <f t="shared" si="39"/>
        <v>0</v>
      </c>
      <c r="AD44" s="37">
        <f t="shared" si="40"/>
        <v>0</v>
      </c>
      <c r="AE44" s="38">
        <f t="shared" si="41"/>
        <v>0</v>
      </c>
      <c r="AF44" s="37">
        <f t="shared" si="42"/>
        <v>0</v>
      </c>
      <c r="AG44" s="37">
        <f t="shared" si="43"/>
        <v>0</v>
      </c>
      <c r="AH44" s="37">
        <f t="shared" si="44"/>
        <v>0</v>
      </c>
      <c r="AI44" s="37">
        <f t="shared" si="45"/>
        <v>0</v>
      </c>
      <c r="AJ44" s="38">
        <f t="shared" si="46"/>
        <v>0</v>
      </c>
      <c r="AK44" s="38">
        <f t="shared" si="47"/>
        <v>16</v>
      </c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1:53" s="19" customFormat="1" x14ac:dyDescent="0.25">
      <c r="A45" s="1" t="s">
        <v>50</v>
      </c>
      <c r="B45" s="48" t="s">
        <v>71</v>
      </c>
      <c r="C45" s="20">
        <f t="shared" si="24"/>
        <v>16</v>
      </c>
      <c r="D45" s="21">
        <v>18</v>
      </c>
      <c r="E45" s="22">
        <v>15</v>
      </c>
      <c r="F45" s="52">
        <f t="shared" si="25"/>
        <v>16</v>
      </c>
      <c r="G45" s="22"/>
      <c r="H45" s="23">
        <f t="shared" si="26"/>
        <v>0</v>
      </c>
      <c r="I45" s="22"/>
      <c r="J45" s="23">
        <f t="shared" si="27"/>
        <v>0</v>
      </c>
      <c r="K45" s="22"/>
      <c r="L45" s="23">
        <f t="shared" si="28"/>
        <v>0</v>
      </c>
      <c r="M45" s="22"/>
      <c r="N45" s="23">
        <f t="shared" si="29"/>
        <v>0</v>
      </c>
      <c r="O45" s="22"/>
      <c r="P45" s="23">
        <f t="shared" si="30"/>
        <v>0</v>
      </c>
      <c r="Q45" s="22"/>
      <c r="R45" s="23">
        <f t="shared" si="31"/>
        <v>0</v>
      </c>
      <c r="S45" s="22"/>
      <c r="T45" s="23">
        <f t="shared" si="32"/>
        <v>0</v>
      </c>
      <c r="U45" s="22"/>
      <c r="V45" s="23">
        <f t="shared" si="33"/>
        <v>0</v>
      </c>
      <c r="W45" s="9"/>
      <c r="X45" s="42">
        <f t="shared" si="34"/>
        <v>16</v>
      </c>
      <c r="Y45" s="37">
        <f t="shared" si="35"/>
        <v>0</v>
      </c>
      <c r="Z45" s="37">
        <f t="shared" si="36"/>
        <v>0</v>
      </c>
      <c r="AA45" s="38">
        <f t="shared" si="37"/>
        <v>0</v>
      </c>
      <c r="AB45" s="37">
        <f t="shared" si="38"/>
        <v>16</v>
      </c>
      <c r="AC45" s="37">
        <f t="shared" si="39"/>
        <v>0</v>
      </c>
      <c r="AD45" s="37">
        <f t="shared" si="40"/>
        <v>0</v>
      </c>
      <c r="AE45" s="38">
        <f t="shared" si="41"/>
        <v>0</v>
      </c>
      <c r="AF45" s="37">
        <f t="shared" si="42"/>
        <v>0</v>
      </c>
      <c r="AG45" s="37">
        <f t="shared" si="43"/>
        <v>0</v>
      </c>
      <c r="AH45" s="37">
        <f t="shared" si="44"/>
        <v>0</v>
      </c>
      <c r="AI45" s="37">
        <f t="shared" si="45"/>
        <v>0</v>
      </c>
      <c r="AJ45" s="38">
        <f t="shared" si="46"/>
        <v>0</v>
      </c>
      <c r="AK45" s="38">
        <f t="shared" si="47"/>
        <v>16</v>
      </c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1:53" s="19" customFormat="1" x14ac:dyDescent="0.25">
      <c r="A46" s="1" t="s">
        <v>118</v>
      </c>
      <c r="B46" s="48"/>
      <c r="C46" s="20">
        <f t="shared" si="24"/>
        <v>15.2</v>
      </c>
      <c r="D46" s="21">
        <v>20</v>
      </c>
      <c r="E46" s="22">
        <v>25</v>
      </c>
      <c r="F46" s="52">
        <f t="shared" si="25"/>
        <v>6.6</v>
      </c>
      <c r="G46" s="22">
        <v>11</v>
      </c>
      <c r="H46" s="23">
        <f t="shared" si="26"/>
        <v>8.6</v>
      </c>
      <c r="I46" s="22"/>
      <c r="J46" s="23">
        <f t="shared" si="27"/>
        <v>0</v>
      </c>
      <c r="K46" s="22"/>
      <c r="L46" s="23">
        <f t="shared" si="28"/>
        <v>0</v>
      </c>
      <c r="M46" s="22"/>
      <c r="N46" s="23">
        <f t="shared" si="29"/>
        <v>0</v>
      </c>
      <c r="O46" s="22"/>
      <c r="P46" s="23">
        <f t="shared" si="30"/>
        <v>0</v>
      </c>
      <c r="Q46" s="22"/>
      <c r="R46" s="23">
        <f t="shared" si="31"/>
        <v>0</v>
      </c>
      <c r="S46" s="22"/>
      <c r="T46" s="23">
        <f t="shared" si="32"/>
        <v>0</v>
      </c>
      <c r="U46" s="22"/>
      <c r="V46" s="23">
        <f t="shared" si="33"/>
        <v>0</v>
      </c>
      <c r="W46" s="9"/>
      <c r="X46" s="42">
        <f t="shared" si="34"/>
        <v>6.6</v>
      </c>
      <c r="Y46" s="37">
        <f t="shared" si="35"/>
        <v>8.6</v>
      </c>
      <c r="Z46" s="37">
        <f t="shared" si="36"/>
        <v>0</v>
      </c>
      <c r="AA46" s="38">
        <f t="shared" si="37"/>
        <v>0</v>
      </c>
      <c r="AB46" s="37">
        <f t="shared" si="38"/>
        <v>8.6</v>
      </c>
      <c r="AC46" s="37">
        <f t="shared" si="39"/>
        <v>6.6</v>
      </c>
      <c r="AD46" s="37">
        <f t="shared" si="40"/>
        <v>0</v>
      </c>
      <c r="AE46" s="38">
        <f t="shared" si="41"/>
        <v>0</v>
      </c>
      <c r="AF46" s="37">
        <f t="shared" si="42"/>
        <v>0</v>
      </c>
      <c r="AG46" s="37">
        <f t="shared" si="43"/>
        <v>0</v>
      </c>
      <c r="AH46" s="37">
        <f t="shared" si="44"/>
        <v>0</v>
      </c>
      <c r="AI46" s="37">
        <f t="shared" si="45"/>
        <v>0</v>
      </c>
      <c r="AJ46" s="38">
        <f t="shared" si="46"/>
        <v>0</v>
      </c>
      <c r="AK46" s="38">
        <f t="shared" si="47"/>
        <v>15.2</v>
      </c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1:53" s="19" customFormat="1" x14ac:dyDescent="0.25">
      <c r="A47" s="1" t="s">
        <v>119</v>
      </c>
      <c r="B47" s="48" t="s">
        <v>71</v>
      </c>
      <c r="C47" s="20">
        <f t="shared" si="24"/>
        <v>15.2</v>
      </c>
      <c r="D47" s="21">
        <v>19</v>
      </c>
      <c r="E47" s="22">
        <v>25</v>
      </c>
      <c r="F47" s="52">
        <f t="shared" si="25"/>
        <v>6.6</v>
      </c>
      <c r="G47" s="22">
        <v>11</v>
      </c>
      <c r="H47" s="23">
        <f t="shared" si="26"/>
        <v>8.6</v>
      </c>
      <c r="I47" s="22"/>
      <c r="J47" s="23">
        <f t="shared" si="27"/>
        <v>0</v>
      </c>
      <c r="K47" s="22"/>
      <c r="L47" s="23">
        <f t="shared" si="28"/>
        <v>0</v>
      </c>
      <c r="M47" s="22"/>
      <c r="N47" s="23">
        <f t="shared" si="29"/>
        <v>0</v>
      </c>
      <c r="O47" s="22"/>
      <c r="P47" s="23">
        <f t="shared" si="30"/>
        <v>0</v>
      </c>
      <c r="Q47" s="22"/>
      <c r="R47" s="23">
        <f t="shared" si="31"/>
        <v>0</v>
      </c>
      <c r="S47" s="22"/>
      <c r="T47" s="23">
        <f t="shared" si="32"/>
        <v>0</v>
      </c>
      <c r="U47" s="22"/>
      <c r="V47" s="23">
        <f t="shared" si="33"/>
        <v>0</v>
      </c>
      <c r="W47" s="9"/>
      <c r="X47" s="42">
        <f t="shared" si="34"/>
        <v>6.6</v>
      </c>
      <c r="Y47" s="37">
        <f t="shared" si="35"/>
        <v>8.6</v>
      </c>
      <c r="Z47" s="37">
        <f t="shared" si="36"/>
        <v>0</v>
      </c>
      <c r="AA47" s="38">
        <f t="shared" si="37"/>
        <v>0</v>
      </c>
      <c r="AB47" s="37">
        <f t="shared" si="38"/>
        <v>8.6</v>
      </c>
      <c r="AC47" s="37">
        <f t="shared" si="39"/>
        <v>6.6</v>
      </c>
      <c r="AD47" s="37">
        <f t="shared" si="40"/>
        <v>0</v>
      </c>
      <c r="AE47" s="38">
        <f t="shared" si="41"/>
        <v>0</v>
      </c>
      <c r="AF47" s="37">
        <f t="shared" si="42"/>
        <v>0</v>
      </c>
      <c r="AG47" s="37">
        <f t="shared" si="43"/>
        <v>0</v>
      </c>
      <c r="AH47" s="37">
        <f t="shared" si="44"/>
        <v>0</v>
      </c>
      <c r="AI47" s="37">
        <f t="shared" si="45"/>
        <v>0</v>
      </c>
      <c r="AJ47" s="38">
        <f t="shared" si="46"/>
        <v>0</v>
      </c>
      <c r="AK47" s="38">
        <f t="shared" si="47"/>
        <v>15.2</v>
      </c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3" s="19" customFormat="1" x14ac:dyDescent="0.25">
      <c r="A48" s="1" t="s">
        <v>108</v>
      </c>
      <c r="B48" s="48" t="s">
        <v>71</v>
      </c>
      <c r="C48" s="20">
        <f t="shared" si="24"/>
        <v>14.9</v>
      </c>
      <c r="D48" s="21">
        <v>20</v>
      </c>
      <c r="E48" s="22">
        <v>16</v>
      </c>
      <c r="F48" s="52">
        <f t="shared" si="25"/>
        <v>14.9</v>
      </c>
      <c r="G48" s="22"/>
      <c r="H48" s="23">
        <f t="shared" si="26"/>
        <v>0</v>
      </c>
      <c r="I48" s="22"/>
      <c r="J48" s="23">
        <f t="shared" si="27"/>
        <v>0</v>
      </c>
      <c r="K48" s="22"/>
      <c r="L48" s="23">
        <f t="shared" si="28"/>
        <v>0</v>
      </c>
      <c r="M48" s="22"/>
      <c r="N48" s="23">
        <f t="shared" si="29"/>
        <v>0</v>
      </c>
      <c r="O48" s="22"/>
      <c r="P48" s="23">
        <f t="shared" si="30"/>
        <v>0</v>
      </c>
      <c r="Q48" s="22"/>
      <c r="R48" s="23">
        <f t="shared" si="31"/>
        <v>0</v>
      </c>
      <c r="S48" s="22"/>
      <c r="T48" s="23">
        <f t="shared" si="32"/>
        <v>0</v>
      </c>
      <c r="U48" s="22"/>
      <c r="V48" s="23">
        <f t="shared" si="33"/>
        <v>0</v>
      </c>
      <c r="W48" s="9"/>
      <c r="X48" s="42">
        <f t="shared" si="34"/>
        <v>14.9</v>
      </c>
      <c r="Y48" s="37">
        <f t="shared" si="35"/>
        <v>0</v>
      </c>
      <c r="Z48" s="37">
        <f t="shared" si="36"/>
        <v>0</v>
      </c>
      <c r="AA48" s="38">
        <f t="shared" si="37"/>
        <v>0</v>
      </c>
      <c r="AB48" s="37">
        <f t="shared" si="38"/>
        <v>14.9</v>
      </c>
      <c r="AC48" s="37">
        <f t="shared" si="39"/>
        <v>0</v>
      </c>
      <c r="AD48" s="37">
        <f t="shared" si="40"/>
        <v>0</v>
      </c>
      <c r="AE48" s="38">
        <f t="shared" si="41"/>
        <v>0</v>
      </c>
      <c r="AF48" s="37">
        <f t="shared" si="42"/>
        <v>0</v>
      </c>
      <c r="AG48" s="37">
        <f t="shared" si="43"/>
        <v>0</v>
      </c>
      <c r="AH48" s="37">
        <f t="shared" si="44"/>
        <v>0</v>
      </c>
      <c r="AI48" s="37">
        <f t="shared" si="45"/>
        <v>0</v>
      </c>
      <c r="AJ48" s="38">
        <f t="shared" si="46"/>
        <v>0</v>
      </c>
      <c r="AK48" s="38">
        <f t="shared" si="47"/>
        <v>14.9</v>
      </c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1:53" s="19" customFormat="1" x14ac:dyDescent="0.25">
      <c r="A49" s="1" t="s">
        <v>61</v>
      </c>
      <c r="B49" s="48"/>
      <c r="C49" s="20">
        <f t="shared" si="24"/>
        <v>13.9</v>
      </c>
      <c r="D49" s="21">
        <v>21</v>
      </c>
      <c r="E49" s="22">
        <v>17</v>
      </c>
      <c r="F49" s="52">
        <f t="shared" si="25"/>
        <v>13.9</v>
      </c>
      <c r="G49" s="22"/>
      <c r="H49" s="23">
        <f t="shared" si="26"/>
        <v>0</v>
      </c>
      <c r="I49" s="22"/>
      <c r="J49" s="23">
        <f t="shared" si="27"/>
        <v>0</v>
      </c>
      <c r="K49" s="22"/>
      <c r="L49" s="23">
        <f t="shared" si="28"/>
        <v>0</v>
      </c>
      <c r="M49" s="22"/>
      <c r="N49" s="23">
        <f t="shared" si="29"/>
        <v>0</v>
      </c>
      <c r="O49" s="22"/>
      <c r="P49" s="23">
        <f t="shared" si="30"/>
        <v>0</v>
      </c>
      <c r="Q49" s="22"/>
      <c r="R49" s="23">
        <f t="shared" si="31"/>
        <v>0</v>
      </c>
      <c r="S49" s="22"/>
      <c r="T49" s="23">
        <f t="shared" si="32"/>
        <v>0</v>
      </c>
      <c r="U49" s="22"/>
      <c r="V49" s="23">
        <f t="shared" si="33"/>
        <v>0</v>
      </c>
      <c r="W49" s="9"/>
      <c r="X49" s="42">
        <f t="shared" si="34"/>
        <v>13.9</v>
      </c>
      <c r="Y49" s="37">
        <f t="shared" si="35"/>
        <v>0</v>
      </c>
      <c r="Z49" s="37">
        <f t="shared" si="36"/>
        <v>0</v>
      </c>
      <c r="AA49" s="38">
        <f t="shared" si="37"/>
        <v>0</v>
      </c>
      <c r="AB49" s="37">
        <f t="shared" si="38"/>
        <v>13.9</v>
      </c>
      <c r="AC49" s="37">
        <f t="shared" si="39"/>
        <v>0</v>
      </c>
      <c r="AD49" s="37">
        <f t="shared" si="40"/>
        <v>0</v>
      </c>
      <c r="AE49" s="38">
        <f t="shared" si="41"/>
        <v>0</v>
      </c>
      <c r="AF49" s="37">
        <f t="shared" si="42"/>
        <v>0</v>
      </c>
      <c r="AG49" s="37">
        <f t="shared" si="43"/>
        <v>0</v>
      </c>
      <c r="AH49" s="37">
        <f t="shared" si="44"/>
        <v>0</v>
      </c>
      <c r="AI49" s="37">
        <f t="shared" si="45"/>
        <v>0</v>
      </c>
      <c r="AJ49" s="38">
        <f t="shared" si="46"/>
        <v>0</v>
      </c>
      <c r="AK49" s="38">
        <f t="shared" si="47"/>
        <v>13.9</v>
      </c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1:53" s="19" customFormat="1" x14ac:dyDescent="0.25">
      <c r="A50" s="1" t="s">
        <v>109</v>
      </c>
      <c r="B50" s="48" t="s">
        <v>71</v>
      </c>
      <c r="C50" s="20">
        <f t="shared" si="24"/>
        <v>13.9</v>
      </c>
      <c r="D50" s="21">
        <v>21</v>
      </c>
      <c r="E50" s="22">
        <v>17</v>
      </c>
      <c r="F50" s="52">
        <f t="shared" si="25"/>
        <v>13.9</v>
      </c>
      <c r="G50" s="22"/>
      <c r="H50" s="23">
        <f t="shared" si="26"/>
        <v>0</v>
      </c>
      <c r="I50" s="22"/>
      <c r="J50" s="23">
        <f t="shared" si="27"/>
        <v>0</v>
      </c>
      <c r="K50" s="22"/>
      <c r="L50" s="23">
        <f t="shared" si="28"/>
        <v>0</v>
      </c>
      <c r="M50" s="22"/>
      <c r="N50" s="23">
        <f t="shared" si="29"/>
        <v>0</v>
      </c>
      <c r="O50" s="22"/>
      <c r="P50" s="23">
        <f t="shared" si="30"/>
        <v>0</v>
      </c>
      <c r="Q50" s="22"/>
      <c r="R50" s="23">
        <f t="shared" si="31"/>
        <v>0</v>
      </c>
      <c r="S50" s="22"/>
      <c r="T50" s="23">
        <f t="shared" si="32"/>
        <v>0</v>
      </c>
      <c r="U50" s="22"/>
      <c r="V50" s="23">
        <f t="shared" si="33"/>
        <v>0</v>
      </c>
      <c r="W50" s="9"/>
      <c r="X50" s="42">
        <f t="shared" si="34"/>
        <v>13.9</v>
      </c>
      <c r="Y50" s="37">
        <f t="shared" si="35"/>
        <v>0</v>
      </c>
      <c r="Z50" s="37">
        <f t="shared" si="36"/>
        <v>0</v>
      </c>
      <c r="AA50" s="38">
        <f t="shared" si="37"/>
        <v>0</v>
      </c>
      <c r="AB50" s="37">
        <f t="shared" si="38"/>
        <v>13.9</v>
      </c>
      <c r="AC50" s="37">
        <f t="shared" si="39"/>
        <v>0</v>
      </c>
      <c r="AD50" s="37">
        <f t="shared" si="40"/>
        <v>0</v>
      </c>
      <c r="AE50" s="38">
        <f t="shared" si="41"/>
        <v>0</v>
      </c>
      <c r="AF50" s="37">
        <f t="shared" si="42"/>
        <v>0</v>
      </c>
      <c r="AG50" s="37">
        <f t="shared" si="43"/>
        <v>0</v>
      </c>
      <c r="AH50" s="37">
        <f t="shared" si="44"/>
        <v>0</v>
      </c>
      <c r="AI50" s="37">
        <f t="shared" si="45"/>
        <v>0</v>
      </c>
      <c r="AJ50" s="38">
        <f t="shared" si="46"/>
        <v>0</v>
      </c>
      <c r="AK50" s="38">
        <f t="shared" si="47"/>
        <v>13.9</v>
      </c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1:53" s="19" customFormat="1" x14ac:dyDescent="0.25">
      <c r="A51" s="1" t="s">
        <v>141</v>
      </c>
      <c r="B51" s="48"/>
      <c r="C51" s="20">
        <f t="shared" si="24"/>
        <v>12.9</v>
      </c>
      <c r="D51" s="21">
        <v>22</v>
      </c>
      <c r="E51" s="22"/>
      <c r="F51" s="52">
        <f t="shared" si="25"/>
        <v>0</v>
      </c>
      <c r="G51" s="22">
        <v>9</v>
      </c>
      <c r="H51" s="23">
        <f t="shared" si="26"/>
        <v>12.9</v>
      </c>
      <c r="I51" s="22"/>
      <c r="J51" s="23">
        <f t="shared" si="27"/>
        <v>0</v>
      </c>
      <c r="K51" s="22"/>
      <c r="L51" s="23">
        <f t="shared" si="28"/>
        <v>0</v>
      </c>
      <c r="M51" s="22"/>
      <c r="N51" s="23">
        <f t="shared" si="29"/>
        <v>0</v>
      </c>
      <c r="O51" s="22"/>
      <c r="P51" s="23">
        <f t="shared" si="30"/>
        <v>0</v>
      </c>
      <c r="Q51" s="22"/>
      <c r="R51" s="23">
        <f t="shared" si="31"/>
        <v>0</v>
      </c>
      <c r="S51" s="22"/>
      <c r="T51" s="23">
        <f t="shared" si="32"/>
        <v>0</v>
      </c>
      <c r="U51" s="22"/>
      <c r="V51" s="23">
        <f t="shared" si="33"/>
        <v>0</v>
      </c>
      <c r="W51" s="9"/>
      <c r="X51" s="42">
        <f t="shared" si="34"/>
        <v>0</v>
      </c>
      <c r="Y51" s="37">
        <f t="shared" si="35"/>
        <v>12.9</v>
      </c>
      <c r="Z51" s="37">
        <f t="shared" si="36"/>
        <v>0</v>
      </c>
      <c r="AA51" s="38">
        <f t="shared" si="37"/>
        <v>0</v>
      </c>
      <c r="AB51" s="37">
        <f t="shared" si="38"/>
        <v>12.9</v>
      </c>
      <c r="AC51" s="37">
        <f t="shared" si="39"/>
        <v>0</v>
      </c>
      <c r="AD51" s="37">
        <f t="shared" si="40"/>
        <v>0</v>
      </c>
      <c r="AE51" s="38">
        <f t="shared" si="41"/>
        <v>0</v>
      </c>
      <c r="AF51" s="37">
        <f t="shared" si="42"/>
        <v>0</v>
      </c>
      <c r="AG51" s="37">
        <f t="shared" si="43"/>
        <v>0</v>
      </c>
      <c r="AH51" s="37">
        <f t="shared" si="44"/>
        <v>0</v>
      </c>
      <c r="AI51" s="37">
        <f t="shared" si="45"/>
        <v>0</v>
      </c>
      <c r="AJ51" s="38">
        <f t="shared" si="46"/>
        <v>0</v>
      </c>
      <c r="AK51" s="38">
        <f t="shared" si="47"/>
        <v>12.9</v>
      </c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1:53" s="19" customFormat="1" x14ac:dyDescent="0.25">
      <c r="A52" s="1" t="s">
        <v>142</v>
      </c>
      <c r="B52" s="48" t="s">
        <v>71</v>
      </c>
      <c r="C52" s="20">
        <f t="shared" si="24"/>
        <v>12.9</v>
      </c>
      <c r="D52" s="21">
        <v>22</v>
      </c>
      <c r="E52" s="22"/>
      <c r="F52" s="52">
        <f t="shared" si="25"/>
        <v>0</v>
      </c>
      <c r="G52" s="22">
        <v>9</v>
      </c>
      <c r="H52" s="23">
        <f t="shared" si="26"/>
        <v>12.9</v>
      </c>
      <c r="I52" s="22"/>
      <c r="J52" s="23">
        <f t="shared" si="27"/>
        <v>0</v>
      </c>
      <c r="K52" s="22"/>
      <c r="L52" s="23">
        <f t="shared" si="28"/>
        <v>0</v>
      </c>
      <c r="M52" s="22"/>
      <c r="N52" s="23">
        <f t="shared" si="29"/>
        <v>0</v>
      </c>
      <c r="O52" s="22"/>
      <c r="P52" s="23">
        <f t="shared" si="30"/>
        <v>0</v>
      </c>
      <c r="Q52" s="22"/>
      <c r="R52" s="23">
        <f t="shared" si="31"/>
        <v>0</v>
      </c>
      <c r="S52" s="22"/>
      <c r="T52" s="23">
        <f t="shared" si="32"/>
        <v>0</v>
      </c>
      <c r="U52" s="22"/>
      <c r="V52" s="23">
        <f t="shared" si="33"/>
        <v>0</v>
      </c>
      <c r="W52" s="9"/>
      <c r="X52" s="42">
        <f t="shared" si="34"/>
        <v>0</v>
      </c>
      <c r="Y52" s="37">
        <f t="shared" si="35"/>
        <v>12.9</v>
      </c>
      <c r="Z52" s="37">
        <f t="shared" si="36"/>
        <v>0</v>
      </c>
      <c r="AA52" s="38">
        <f t="shared" si="37"/>
        <v>0</v>
      </c>
      <c r="AB52" s="37">
        <f t="shared" si="38"/>
        <v>12.9</v>
      </c>
      <c r="AC52" s="37">
        <f t="shared" si="39"/>
        <v>0</v>
      </c>
      <c r="AD52" s="37">
        <f t="shared" si="40"/>
        <v>0</v>
      </c>
      <c r="AE52" s="38">
        <f t="shared" si="41"/>
        <v>0</v>
      </c>
      <c r="AF52" s="37">
        <f t="shared" si="42"/>
        <v>0</v>
      </c>
      <c r="AG52" s="37">
        <f t="shared" si="43"/>
        <v>0</v>
      </c>
      <c r="AH52" s="37">
        <f t="shared" si="44"/>
        <v>0</v>
      </c>
      <c r="AI52" s="37">
        <f t="shared" si="45"/>
        <v>0</v>
      </c>
      <c r="AJ52" s="38">
        <f t="shared" si="46"/>
        <v>0</v>
      </c>
      <c r="AK52" s="38">
        <f t="shared" si="47"/>
        <v>12.9</v>
      </c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1:53" s="19" customFormat="1" x14ac:dyDescent="0.25">
      <c r="A53" s="1" t="s">
        <v>44</v>
      </c>
      <c r="B53" s="48"/>
      <c r="C53" s="20">
        <f t="shared" si="24"/>
        <v>11.9</v>
      </c>
      <c r="D53" s="21">
        <v>23</v>
      </c>
      <c r="E53" s="22">
        <v>19</v>
      </c>
      <c r="F53" s="52">
        <f t="shared" si="25"/>
        <v>11.9</v>
      </c>
      <c r="G53" s="22"/>
      <c r="H53" s="23">
        <f t="shared" si="26"/>
        <v>0</v>
      </c>
      <c r="I53" s="22"/>
      <c r="J53" s="23">
        <f t="shared" si="27"/>
        <v>0</v>
      </c>
      <c r="K53" s="22"/>
      <c r="L53" s="23">
        <f t="shared" si="28"/>
        <v>0</v>
      </c>
      <c r="M53" s="22"/>
      <c r="N53" s="23">
        <f t="shared" si="29"/>
        <v>0</v>
      </c>
      <c r="O53" s="22"/>
      <c r="P53" s="23">
        <f t="shared" si="30"/>
        <v>0</v>
      </c>
      <c r="Q53" s="22"/>
      <c r="R53" s="23">
        <f t="shared" si="31"/>
        <v>0</v>
      </c>
      <c r="S53" s="22"/>
      <c r="T53" s="23">
        <f t="shared" si="32"/>
        <v>0</v>
      </c>
      <c r="U53" s="22"/>
      <c r="V53" s="23">
        <f t="shared" si="33"/>
        <v>0</v>
      </c>
      <c r="W53" s="9"/>
      <c r="X53" s="42">
        <f t="shared" si="34"/>
        <v>11.9</v>
      </c>
      <c r="Y53" s="37">
        <f t="shared" si="35"/>
        <v>0</v>
      </c>
      <c r="Z53" s="37">
        <f t="shared" si="36"/>
        <v>0</v>
      </c>
      <c r="AA53" s="38">
        <f t="shared" si="37"/>
        <v>0</v>
      </c>
      <c r="AB53" s="37">
        <f t="shared" si="38"/>
        <v>11.9</v>
      </c>
      <c r="AC53" s="37">
        <f t="shared" si="39"/>
        <v>0</v>
      </c>
      <c r="AD53" s="37">
        <f t="shared" si="40"/>
        <v>0</v>
      </c>
      <c r="AE53" s="38">
        <f t="shared" si="41"/>
        <v>0</v>
      </c>
      <c r="AF53" s="37">
        <f t="shared" si="42"/>
        <v>0</v>
      </c>
      <c r="AG53" s="37">
        <f t="shared" si="43"/>
        <v>0</v>
      </c>
      <c r="AH53" s="37">
        <f t="shared" si="44"/>
        <v>0</v>
      </c>
      <c r="AI53" s="37">
        <f t="shared" si="45"/>
        <v>0</v>
      </c>
      <c r="AJ53" s="38">
        <f t="shared" si="46"/>
        <v>0</v>
      </c>
      <c r="AK53" s="38">
        <f t="shared" si="47"/>
        <v>11.9</v>
      </c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1:53" s="19" customFormat="1" x14ac:dyDescent="0.25">
      <c r="A54" s="1" t="s">
        <v>45</v>
      </c>
      <c r="B54" s="48" t="s">
        <v>71</v>
      </c>
      <c r="C54" s="20">
        <f t="shared" si="24"/>
        <v>11.9</v>
      </c>
      <c r="D54" s="21">
        <v>23</v>
      </c>
      <c r="E54" s="22">
        <v>19</v>
      </c>
      <c r="F54" s="52">
        <f t="shared" si="25"/>
        <v>11.9</v>
      </c>
      <c r="G54" s="22"/>
      <c r="H54" s="23">
        <f t="shared" si="26"/>
        <v>0</v>
      </c>
      <c r="I54" s="22"/>
      <c r="J54" s="23">
        <f t="shared" si="27"/>
        <v>0</v>
      </c>
      <c r="K54" s="22"/>
      <c r="L54" s="23">
        <f t="shared" si="28"/>
        <v>0</v>
      </c>
      <c r="M54" s="22"/>
      <c r="N54" s="23">
        <f t="shared" si="29"/>
        <v>0</v>
      </c>
      <c r="O54" s="22"/>
      <c r="P54" s="23">
        <f t="shared" si="30"/>
        <v>0</v>
      </c>
      <c r="Q54" s="22"/>
      <c r="R54" s="23">
        <f t="shared" si="31"/>
        <v>0</v>
      </c>
      <c r="S54" s="22"/>
      <c r="T54" s="23">
        <f t="shared" si="32"/>
        <v>0</v>
      </c>
      <c r="U54" s="22"/>
      <c r="V54" s="23">
        <f t="shared" si="33"/>
        <v>0</v>
      </c>
      <c r="W54" s="9"/>
      <c r="X54" s="42">
        <f t="shared" si="34"/>
        <v>11.9</v>
      </c>
      <c r="Y54" s="37">
        <f t="shared" si="35"/>
        <v>0</v>
      </c>
      <c r="Z54" s="37">
        <f t="shared" si="36"/>
        <v>0</v>
      </c>
      <c r="AA54" s="38">
        <f t="shared" si="37"/>
        <v>0</v>
      </c>
      <c r="AB54" s="37">
        <f t="shared" si="38"/>
        <v>11.9</v>
      </c>
      <c r="AC54" s="37">
        <f t="shared" si="39"/>
        <v>0</v>
      </c>
      <c r="AD54" s="37">
        <f t="shared" si="40"/>
        <v>0</v>
      </c>
      <c r="AE54" s="38">
        <f t="shared" si="41"/>
        <v>0</v>
      </c>
      <c r="AF54" s="37">
        <f t="shared" si="42"/>
        <v>0</v>
      </c>
      <c r="AG54" s="37">
        <f t="shared" si="43"/>
        <v>0</v>
      </c>
      <c r="AH54" s="37">
        <f t="shared" si="44"/>
        <v>0</v>
      </c>
      <c r="AI54" s="37">
        <f t="shared" si="45"/>
        <v>0</v>
      </c>
      <c r="AJ54" s="38">
        <f t="shared" si="46"/>
        <v>0</v>
      </c>
      <c r="AK54" s="38">
        <f t="shared" si="47"/>
        <v>11.9</v>
      </c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1:53" s="19" customFormat="1" x14ac:dyDescent="0.25">
      <c r="A55" s="1" t="s">
        <v>143</v>
      </c>
      <c r="B55" s="48" t="s">
        <v>71</v>
      </c>
      <c r="C55" s="20">
        <f t="shared" si="24"/>
        <v>10.7</v>
      </c>
      <c r="D55" s="21">
        <v>24</v>
      </c>
      <c r="E55" s="22"/>
      <c r="F55" s="52">
        <f t="shared" si="25"/>
        <v>0</v>
      </c>
      <c r="G55" s="22">
        <v>10</v>
      </c>
      <c r="H55" s="23">
        <f t="shared" si="26"/>
        <v>10.7</v>
      </c>
      <c r="I55" s="22"/>
      <c r="J55" s="23">
        <f t="shared" si="27"/>
        <v>0</v>
      </c>
      <c r="K55" s="22"/>
      <c r="L55" s="23">
        <f t="shared" si="28"/>
        <v>0</v>
      </c>
      <c r="M55" s="22"/>
      <c r="N55" s="23">
        <f t="shared" si="29"/>
        <v>0</v>
      </c>
      <c r="O55" s="22"/>
      <c r="P55" s="23">
        <f t="shared" si="30"/>
        <v>0</v>
      </c>
      <c r="Q55" s="22"/>
      <c r="R55" s="23">
        <f t="shared" si="31"/>
        <v>0</v>
      </c>
      <c r="S55" s="22"/>
      <c r="T55" s="23">
        <f t="shared" si="32"/>
        <v>0</v>
      </c>
      <c r="U55" s="22"/>
      <c r="V55" s="23">
        <f t="shared" si="33"/>
        <v>0</v>
      </c>
      <c r="W55" s="9"/>
      <c r="X55" s="42">
        <f t="shared" si="34"/>
        <v>0</v>
      </c>
      <c r="Y55" s="37">
        <f t="shared" si="35"/>
        <v>10.7</v>
      </c>
      <c r="Z55" s="37">
        <f t="shared" si="36"/>
        <v>0</v>
      </c>
      <c r="AA55" s="38">
        <f t="shared" si="37"/>
        <v>0</v>
      </c>
      <c r="AB55" s="37">
        <f t="shared" si="38"/>
        <v>10.7</v>
      </c>
      <c r="AC55" s="37">
        <f t="shared" si="39"/>
        <v>0</v>
      </c>
      <c r="AD55" s="37">
        <f t="shared" si="40"/>
        <v>0</v>
      </c>
      <c r="AE55" s="38">
        <f t="shared" si="41"/>
        <v>0</v>
      </c>
      <c r="AF55" s="37">
        <f t="shared" si="42"/>
        <v>0</v>
      </c>
      <c r="AG55" s="37">
        <f t="shared" si="43"/>
        <v>0</v>
      </c>
      <c r="AH55" s="37">
        <f t="shared" si="44"/>
        <v>0</v>
      </c>
      <c r="AI55" s="37">
        <f t="shared" si="45"/>
        <v>0</v>
      </c>
      <c r="AJ55" s="38">
        <f t="shared" si="46"/>
        <v>0</v>
      </c>
      <c r="AK55" s="38">
        <f t="shared" si="47"/>
        <v>10.7</v>
      </c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1:53" s="19" customFormat="1" x14ac:dyDescent="0.25">
      <c r="A56" s="1" t="s">
        <v>120</v>
      </c>
      <c r="B56" s="48"/>
      <c r="C56" s="20">
        <f t="shared" si="24"/>
        <v>10.399999999999999</v>
      </c>
      <c r="D56" s="21">
        <v>24</v>
      </c>
      <c r="E56" s="22">
        <v>26</v>
      </c>
      <c r="F56" s="52">
        <f t="shared" si="25"/>
        <v>5.6999999999999993</v>
      </c>
      <c r="G56" s="22">
        <v>13</v>
      </c>
      <c r="H56" s="23">
        <f t="shared" si="26"/>
        <v>4.6999999999999993</v>
      </c>
      <c r="I56" s="22"/>
      <c r="J56" s="23">
        <f t="shared" si="27"/>
        <v>0</v>
      </c>
      <c r="K56" s="22"/>
      <c r="L56" s="23">
        <f t="shared" si="28"/>
        <v>0</v>
      </c>
      <c r="M56" s="22"/>
      <c r="N56" s="23">
        <f t="shared" si="29"/>
        <v>0</v>
      </c>
      <c r="O56" s="22"/>
      <c r="P56" s="23">
        <f t="shared" si="30"/>
        <v>0</v>
      </c>
      <c r="Q56" s="22"/>
      <c r="R56" s="23">
        <f t="shared" si="31"/>
        <v>0</v>
      </c>
      <c r="S56" s="22"/>
      <c r="T56" s="23">
        <f t="shared" si="32"/>
        <v>0</v>
      </c>
      <c r="U56" s="22"/>
      <c r="V56" s="23">
        <f t="shared" si="33"/>
        <v>0</v>
      </c>
      <c r="W56" s="9"/>
      <c r="X56" s="42">
        <f t="shared" si="34"/>
        <v>5.6999999999999993</v>
      </c>
      <c r="Y56" s="37">
        <f t="shared" si="35"/>
        <v>4.6999999999999993</v>
      </c>
      <c r="Z56" s="37">
        <f t="shared" si="36"/>
        <v>0</v>
      </c>
      <c r="AA56" s="38">
        <f t="shared" si="37"/>
        <v>0</v>
      </c>
      <c r="AB56" s="37">
        <f t="shared" si="38"/>
        <v>5.6999999999999993</v>
      </c>
      <c r="AC56" s="37">
        <f t="shared" si="39"/>
        <v>4.6999999999999993</v>
      </c>
      <c r="AD56" s="37">
        <f t="shared" si="40"/>
        <v>0</v>
      </c>
      <c r="AE56" s="38">
        <f t="shared" si="41"/>
        <v>0</v>
      </c>
      <c r="AF56" s="37">
        <f t="shared" si="42"/>
        <v>0</v>
      </c>
      <c r="AG56" s="37">
        <f t="shared" si="43"/>
        <v>0</v>
      </c>
      <c r="AH56" s="37">
        <f t="shared" si="44"/>
        <v>0</v>
      </c>
      <c r="AI56" s="37">
        <f t="shared" si="45"/>
        <v>0</v>
      </c>
      <c r="AJ56" s="38">
        <f t="shared" si="46"/>
        <v>0</v>
      </c>
      <c r="AK56" s="38">
        <f t="shared" si="47"/>
        <v>10.399999999999999</v>
      </c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1:53" s="19" customFormat="1" x14ac:dyDescent="0.25">
      <c r="A57" s="1" t="s">
        <v>112</v>
      </c>
      <c r="B57" s="48"/>
      <c r="C57" s="20">
        <f t="shared" si="24"/>
        <v>10</v>
      </c>
      <c r="D57" s="21">
        <v>25</v>
      </c>
      <c r="E57" s="22">
        <v>21</v>
      </c>
      <c r="F57" s="52">
        <f t="shared" si="25"/>
        <v>10</v>
      </c>
      <c r="G57" s="22"/>
      <c r="H57" s="23">
        <f t="shared" si="26"/>
        <v>0</v>
      </c>
      <c r="I57" s="22"/>
      <c r="J57" s="23">
        <f t="shared" si="27"/>
        <v>0</v>
      </c>
      <c r="K57" s="22"/>
      <c r="L57" s="23">
        <f t="shared" si="28"/>
        <v>0</v>
      </c>
      <c r="M57" s="22"/>
      <c r="N57" s="23">
        <f t="shared" si="29"/>
        <v>0</v>
      </c>
      <c r="O57" s="22"/>
      <c r="P57" s="23">
        <f t="shared" si="30"/>
        <v>0</v>
      </c>
      <c r="Q57" s="22"/>
      <c r="R57" s="23">
        <f t="shared" si="31"/>
        <v>0</v>
      </c>
      <c r="S57" s="22"/>
      <c r="T57" s="23">
        <f t="shared" si="32"/>
        <v>0</v>
      </c>
      <c r="U57" s="22"/>
      <c r="V57" s="23">
        <f t="shared" si="33"/>
        <v>0</v>
      </c>
      <c r="W57" s="9"/>
      <c r="X57" s="42">
        <f t="shared" si="34"/>
        <v>10</v>
      </c>
      <c r="Y57" s="37">
        <f t="shared" si="35"/>
        <v>0</v>
      </c>
      <c r="Z57" s="37">
        <f t="shared" si="36"/>
        <v>0</v>
      </c>
      <c r="AA57" s="38">
        <f t="shared" si="37"/>
        <v>0</v>
      </c>
      <c r="AB57" s="37">
        <f t="shared" si="38"/>
        <v>10</v>
      </c>
      <c r="AC57" s="37">
        <f t="shared" si="39"/>
        <v>0</v>
      </c>
      <c r="AD57" s="37">
        <f t="shared" si="40"/>
        <v>0</v>
      </c>
      <c r="AE57" s="38">
        <f t="shared" si="41"/>
        <v>0</v>
      </c>
      <c r="AF57" s="37">
        <f t="shared" si="42"/>
        <v>0</v>
      </c>
      <c r="AG57" s="37">
        <f t="shared" si="43"/>
        <v>0</v>
      </c>
      <c r="AH57" s="37">
        <f t="shared" si="44"/>
        <v>0</v>
      </c>
      <c r="AI57" s="37">
        <f t="shared" si="45"/>
        <v>0</v>
      </c>
      <c r="AJ57" s="38">
        <f t="shared" si="46"/>
        <v>0</v>
      </c>
      <c r="AK57" s="38">
        <f t="shared" si="47"/>
        <v>10</v>
      </c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</row>
    <row r="58" spans="1:53" s="19" customFormat="1" x14ac:dyDescent="0.25">
      <c r="A58" s="1" t="s">
        <v>113</v>
      </c>
      <c r="B58" s="48" t="s">
        <v>71</v>
      </c>
      <c r="C58" s="20">
        <f t="shared" si="24"/>
        <v>10</v>
      </c>
      <c r="D58" s="21">
        <v>25</v>
      </c>
      <c r="E58" s="22">
        <v>21</v>
      </c>
      <c r="F58" s="52">
        <f t="shared" si="25"/>
        <v>10</v>
      </c>
      <c r="G58" s="22"/>
      <c r="H58" s="23">
        <f t="shared" si="26"/>
        <v>0</v>
      </c>
      <c r="I58" s="22"/>
      <c r="J58" s="23">
        <f t="shared" si="27"/>
        <v>0</v>
      </c>
      <c r="K58" s="22"/>
      <c r="L58" s="23">
        <f t="shared" si="28"/>
        <v>0</v>
      </c>
      <c r="M58" s="22"/>
      <c r="N58" s="23">
        <f t="shared" si="29"/>
        <v>0</v>
      </c>
      <c r="O58" s="22"/>
      <c r="P58" s="23">
        <f t="shared" si="30"/>
        <v>0</v>
      </c>
      <c r="Q58" s="22"/>
      <c r="R58" s="23">
        <f t="shared" si="31"/>
        <v>0</v>
      </c>
      <c r="S58" s="22"/>
      <c r="T58" s="23">
        <f t="shared" si="32"/>
        <v>0</v>
      </c>
      <c r="U58" s="22"/>
      <c r="V58" s="23">
        <f t="shared" si="33"/>
        <v>0</v>
      </c>
      <c r="W58" s="9"/>
      <c r="X58" s="42">
        <f t="shared" si="34"/>
        <v>10</v>
      </c>
      <c r="Y58" s="37">
        <f t="shared" si="35"/>
        <v>0</v>
      </c>
      <c r="Z58" s="37">
        <f t="shared" si="36"/>
        <v>0</v>
      </c>
      <c r="AA58" s="38">
        <f t="shared" si="37"/>
        <v>0</v>
      </c>
      <c r="AB58" s="37">
        <f t="shared" si="38"/>
        <v>10</v>
      </c>
      <c r="AC58" s="37">
        <f t="shared" si="39"/>
        <v>0</v>
      </c>
      <c r="AD58" s="37">
        <f t="shared" si="40"/>
        <v>0</v>
      </c>
      <c r="AE58" s="38">
        <f t="shared" si="41"/>
        <v>0</v>
      </c>
      <c r="AF58" s="37">
        <f t="shared" si="42"/>
        <v>0</v>
      </c>
      <c r="AG58" s="37">
        <f t="shared" si="43"/>
        <v>0</v>
      </c>
      <c r="AH58" s="37">
        <f t="shared" si="44"/>
        <v>0</v>
      </c>
      <c r="AI58" s="37">
        <f t="shared" si="45"/>
        <v>0</v>
      </c>
      <c r="AJ58" s="38">
        <f t="shared" si="46"/>
        <v>0</v>
      </c>
      <c r="AK58" s="38">
        <f t="shared" si="47"/>
        <v>10</v>
      </c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  <row r="59" spans="1:53" s="19" customFormat="1" x14ac:dyDescent="0.25">
      <c r="A59" s="1" t="s">
        <v>114</v>
      </c>
      <c r="B59" s="48"/>
      <c r="C59" s="20">
        <f t="shared" si="24"/>
        <v>9.1</v>
      </c>
      <c r="D59" s="21">
        <v>26</v>
      </c>
      <c r="E59" s="22">
        <v>22</v>
      </c>
      <c r="F59" s="52">
        <f t="shared" si="25"/>
        <v>9.1</v>
      </c>
      <c r="G59" s="22"/>
      <c r="H59" s="23">
        <f t="shared" si="26"/>
        <v>0</v>
      </c>
      <c r="I59" s="22"/>
      <c r="J59" s="23">
        <f t="shared" si="27"/>
        <v>0</v>
      </c>
      <c r="K59" s="22"/>
      <c r="L59" s="23">
        <f t="shared" si="28"/>
        <v>0</v>
      </c>
      <c r="M59" s="22"/>
      <c r="N59" s="23">
        <f t="shared" si="29"/>
        <v>0</v>
      </c>
      <c r="O59" s="22"/>
      <c r="P59" s="23">
        <f t="shared" si="30"/>
        <v>0</v>
      </c>
      <c r="Q59" s="22"/>
      <c r="R59" s="23">
        <f t="shared" si="31"/>
        <v>0</v>
      </c>
      <c r="S59" s="22"/>
      <c r="T59" s="23">
        <f t="shared" si="32"/>
        <v>0</v>
      </c>
      <c r="U59" s="22"/>
      <c r="V59" s="23">
        <f t="shared" si="33"/>
        <v>0</v>
      </c>
      <c r="W59" s="9"/>
      <c r="X59" s="42">
        <f t="shared" si="34"/>
        <v>9.1</v>
      </c>
      <c r="Y59" s="37">
        <f t="shared" si="35"/>
        <v>0</v>
      </c>
      <c r="Z59" s="37">
        <f t="shared" si="36"/>
        <v>0</v>
      </c>
      <c r="AA59" s="38">
        <f t="shared" si="37"/>
        <v>0</v>
      </c>
      <c r="AB59" s="37">
        <f t="shared" si="38"/>
        <v>9.1</v>
      </c>
      <c r="AC59" s="37">
        <f t="shared" si="39"/>
        <v>0</v>
      </c>
      <c r="AD59" s="37">
        <f t="shared" si="40"/>
        <v>0</v>
      </c>
      <c r="AE59" s="38">
        <f t="shared" si="41"/>
        <v>0</v>
      </c>
      <c r="AF59" s="37">
        <f t="shared" si="42"/>
        <v>0</v>
      </c>
      <c r="AG59" s="37">
        <f t="shared" si="43"/>
        <v>0</v>
      </c>
      <c r="AH59" s="37">
        <f t="shared" si="44"/>
        <v>0</v>
      </c>
      <c r="AI59" s="37">
        <f t="shared" si="45"/>
        <v>0</v>
      </c>
      <c r="AJ59" s="38">
        <f t="shared" si="46"/>
        <v>0</v>
      </c>
      <c r="AK59" s="38">
        <f t="shared" si="47"/>
        <v>9.1</v>
      </c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</row>
    <row r="60" spans="1:53" s="19" customFormat="1" x14ac:dyDescent="0.25">
      <c r="A60" s="1" t="s">
        <v>115</v>
      </c>
      <c r="B60" s="48" t="s">
        <v>71</v>
      </c>
      <c r="C60" s="20">
        <f t="shared" si="24"/>
        <v>9.1</v>
      </c>
      <c r="D60" s="21">
        <v>26</v>
      </c>
      <c r="E60" s="22">
        <v>22</v>
      </c>
      <c r="F60" s="52">
        <f t="shared" si="25"/>
        <v>9.1</v>
      </c>
      <c r="G60" s="22"/>
      <c r="H60" s="23">
        <f t="shared" si="26"/>
        <v>0</v>
      </c>
      <c r="I60" s="22"/>
      <c r="J60" s="23">
        <f t="shared" si="27"/>
        <v>0</v>
      </c>
      <c r="K60" s="22"/>
      <c r="L60" s="23">
        <f t="shared" si="28"/>
        <v>0</v>
      </c>
      <c r="M60" s="22"/>
      <c r="N60" s="23">
        <f t="shared" si="29"/>
        <v>0</v>
      </c>
      <c r="O60" s="22"/>
      <c r="P60" s="23">
        <f t="shared" si="30"/>
        <v>0</v>
      </c>
      <c r="Q60" s="22"/>
      <c r="R60" s="23">
        <f t="shared" si="31"/>
        <v>0</v>
      </c>
      <c r="S60" s="22"/>
      <c r="T60" s="23">
        <f t="shared" si="32"/>
        <v>0</v>
      </c>
      <c r="U60" s="22"/>
      <c r="V60" s="23">
        <f t="shared" si="33"/>
        <v>0</v>
      </c>
      <c r="W60" s="9"/>
      <c r="X60" s="42">
        <f t="shared" si="34"/>
        <v>9.1</v>
      </c>
      <c r="Y60" s="37">
        <f t="shared" si="35"/>
        <v>0</v>
      </c>
      <c r="Z60" s="37">
        <f t="shared" si="36"/>
        <v>0</v>
      </c>
      <c r="AA60" s="38">
        <f t="shared" si="37"/>
        <v>0</v>
      </c>
      <c r="AB60" s="37">
        <f t="shared" si="38"/>
        <v>9.1</v>
      </c>
      <c r="AC60" s="37">
        <f t="shared" si="39"/>
        <v>0</v>
      </c>
      <c r="AD60" s="37">
        <f t="shared" si="40"/>
        <v>0</v>
      </c>
      <c r="AE60" s="38">
        <f t="shared" si="41"/>
        <v>0</v>
      </c>
      <c r="AF60" s="37">
        <f t="shared" si="42"/>
        <v>0</v>
      </c>
      <c r="AG60" s="37">
        <f t="shared" si="43"/>
        <v>0</v>
      </c>
      <c r="AH60" s="37">
        <f t="shared" si="44"/>
        <v>0</v>
      </c>
      <c r="AI60" s="37">
        <f t="shared" si="45"/>
        <v>0</v>
      </c>
      <c r="AJ60" s="38">
        <f t="shared" si="46"/>
        <v>0</v>
      </c>
      <c r="AK60" s="38">
        <f t="shared" si="47"/>
        <v>9.1</v>
      </c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</row>
    <row r="61" spans="1:53" s="19" customFormat="1" x14ac:dyDescent="0.25">
      <c r="A61" s="1" t="s">
        <v>56</v>
      </c>
      <c r="B61" s="48"/>
      <c r="C61" s="20">
        <f t="shared" si="24"/>
        <v>8.2999999999999989</v>
      </c>
      <c r="D61" s="21">
        <v>26.6666666666667</v>
      </c>
      <c r="E61" s="22">
        <v>23</v>
      </c>
      <c r="F61" s="52">
        <f t="shared" si="25"/>
        <v>8.2999999999999989</v>
      </c>
      <c r="G61" s="22"/>
      <c r="H61" s="23">
        <f t="shared" si="26"/>
        <v>0</v>
      </c>
      <c r="I61" s="22"/>
      <c r="J61" s="23">
        <f t="shared" si="27"/>
        <v>0</v>
      </c>
      <c r="K61" s="22"/>
      <c r="L61" s="23">
        <f t="shared" si="28"/>
        <v>0</v>
      </c>
      <c r="M61" s="22"/>
      <c r="N61" s="23">
        <f t="shared" si="29"/>
        <v>0</v>
      </c>
      <c r="O61" s="22"/>
      <c r="P61" s="23">
        <f t="shared" si="30"/>
        <v>0</v>
      </c>
      <c r="Q61" s="22"/>
      <c r="R61" s="23">
        <f t="shared" si="31"/>
        <v>0</v>
      </c>
      <c r="S61" s="22"/>
      <c r="T61" s="23">
        <f t="shared" si="32"/>
        <v>0</v>
      </c>
      <c r="U61" s="22"/>
      <c r="V61" s="23">
        <f t="shared" si="33"/>
        <v>0</v>
      </c>
      <c r="W61" s="9"/>
      <c r="X61" s="42">
        <f t="shared" si="34"/>
        <v>8.2999999999999989</v>
      </c>
      <c r="Y61" s="37">
        <f t="shared" si="35"/>
        <v>0</v>
      </c>
      <c r="Z61" s="37">
        <f t="shared" si="36"/>
        <v>0</v>
      </c>
      <c r="AA61" s="38">
        <f t="shared" si="37"/>
        <v>0</v>
      </c>
      <c r="AB61" s="37">
        <f t="shared" si="38"/>
        <v>8.2999999999999989</v>
      </c>
      <c r="AC61" s="37">
        <f t="shared" si="39"/>
        <v>0</v>
      </c>
      <c r="AD61" s="37">
        <f t="shared" si="40"/>
        <v>0</v>
      </c>
      <c r="AE61" s="38">
        <f t="shared" si="41"/>
        <v>0</v>
      </c>
      <c r="AF61" s="37">
        <f t="shared" si="42"/>
        <v>0</v>
      </c>
      <c r="AG61" s="37">
        <f t="shared" si="43"/>
        <v>0</v>
      </c>
      <c r="AH61" s="37">
        <f t="shared" si="44"/>
        <v>0</v>
      </c>
      <c r="AI61" s="37">
        <f t="shared" si="45"/>
        <v>0</v>
      </c>
      <c r="AJ61" s="38">
        <f t="shared" si="46"/>
        <v>0</v>
      </c>
      <c r="AK61" s="38">
        <f t="shared" si="47"/>
        <v>8.2999999999999989</v>
      </c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</row>
    <row r="62" spans="1:53" s="19" customFormat="1" x14ac:dyDescent="0.25">
      <c r="A62" s="1" t="s">
        <v>57</v>
      </c>
      <c r="B62" s="48" t="s">
        <v>71</v>
      </c>
      <c r="C62" s="20">
        <f t="shared" si="24"/>
        <v>8.2999999999999989</v>
      </c>
      <c r="D62" s="21">
        <v>27.1666666666667</v>
      </c>
      <c r="E62" s="22">
        <v>23</v>
      </c>
      <c r="F62" s="52">
        <f t="shared" si="25"/>
        <v>8.2999999999999989</v>
      </c>
      <c r="G62" s="22"/>
      <c r="H62" s="23">
        <f t="shared" si="26"/>
        <v>0</v>
      </c>
      <c r="I62" s="22"/>
      <c r="J62" s="23">
        <f t="shared" si="27"/>
        <v>0</v>
      </c>
      <c r="K62" s="22"/>
      <c r="L62" s="23">
        <f t="shared" si="28"/>
        <v>0</v>
      </c>
      <c r="M62" s="22"/>
      <c r="N62" s="23">
        <f t="shared" si="29"/>
        <v>0</v>
      </c>
      <c r="O62" s="22"/>
      <c r="P62" s="23">
        <f t="shared" si="30"/>
        <v>0</v>
      </c>
      <c r="Q62" s="22"/>
      <c r="R62" s="23">
        <f t="shared" si="31"/>
        <v>0</v>
      </c>
      <c r="S62" s="22"/>
      <c r="T62" s="23">
        <f t="shared" si="32"/>
        <v>0</v>
      </c>
      <c r="U62" s="22"/>
      <c r="V62" s="23">
        <f t="shared" si="33"/>
        <v>0</v>
      </c>
      <c r="W62" s="9"/>
      <c r="X62" s="42">
        <f t="shared" si="34"/>
        <v>8.2999999999999989</v>
      </c>
      <c r="Y62" s="37">
        <f t="shared" si="35"/>
        <v>0</v>
      </c>
      <c r="Z62" s="37">
        <f t="shared" si="36"/>
        <v>0</v>
      </c>
      <c r="AA62" s="38">
        <f t="shared" si="37"/>
        <v>0</v>
      </c>
      <c r="AB62" s="37">
        <f t="shared" si="38"/>
        <v>8.2999999999999989</v>
      </c>
      <c r="AC62" s="37">
        <f t="shared" si="39"/>
        <v>0</v>
      </c>
      <c r="AD62" s="37">
        <f t="shared" si="40"/>
        <v>0</v>
      </c>
      <c r="AE62" s="38">
        <f t="shared" si="41"/>
        <v>0</v>
      </c>
      <c r="AF62" s="37">
        <f t="shared" si="42"/>
        <v>0</v>
      </c>
      <c r="AG62" s="37">
        <f t="shared" si="43"/>
        <v>0</v>
      </c>
      <c r="AH62" s="37">
        <f t="shared" si="44"/>
        <v>0</v>
      </c>
      <c r="AI62" s="37">
        <f t="shared" si="45"/>
        <v>0</v>
      </c>
      <c r="AJ62" s="38">
        <f t="shared" si="46"/>
        <v>0</v>
      </c>
      <c r="AK62" s="38">
        <f t="shared" si="47"/>
        <v>8.2999999999999989</v>
      </c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</row>
    <row r="63" spans="1:53" s="19" customFormat="1" x14ac:dyDescent="0.25">
      <c r="A63" s="1" t="s">
        <v>116</v>
      </c>
      <c r="B63" s="48"/>
      <c r="C63" s="20">
        <f t="shared" si="24"/>
        <v>7.3999999999999995</v>
      </c>
      <c r="D63" s="21">
        <v>27.6666666666667</v>
      </c>
      <c r="E63" s="22">
        <v>24</v>
      </c>
      <c r="F63" s="52">
        <f t="shared" si="25"/>
        <v>7.3999999999999995</v>
      </c>
      <c r="G63" s="22"/>
      <c r="H63" s="23">
        <f t="shared" si="26"/>
        <v>0</v>
      </c>
      <c r="I63" s="22"/>
      <c r="J63" s="23">
        <f t="shared" si="27"/>
        <v>0</v>
      </c>
      <c r="K63" s="22"/>
      <c r="L63" s="23">
        <f t="shared" si="28"/>
        <v>0</v>
      </c>
      <c r="M63" s="22"/>
      <c r="N63" s="23">
        <f t="shared" si="29"/>
        <v>0</v>
      </c>
      <c r="O63" s="22"/>
      <c r="P63" s="23">
        <f t="shared" si="30"/>
        <v>0</v>
      </c>
      <c r="Q63" s="22"/>
      <c r="R63" s="23">
        <f t="shared" si="31"/>
        <v>0</v>
      </c>
      <c r="S63" s="22"/>
      <c r="T63" s="23">
        <f t="shared" si="32"/>
        <v>0</v>
      </c>
      <c r="U63" s="22"/>
      <c r="V63" s="23">
        <f t="shared" si="33"/>
        <v>0</v>
      </c>
      <c r="W63" s="9"/>
      <c r="X63" s="42">
        <f t="shared" si="34"/>
        <v>7.3999999999999995</v>
      </c>
      <c r="Y63" s="37">
        <f t="shared" si="35"/>
        <v>0</v>
      </c>
      <c r="Z63" s="37">
        <f t="shared" si="36"/>
        <v>0</v>
      </c>
      <c r="AA63" s="38">
        <f t="shared" si="37"/>
        <v>0</v>
      </c>
      <c r="AB63" s="37">
        <f t="shared" si="38"/>
        <v>7.3999999999999995</v>
      </c>
      <c r="AC63" s="37">
        <f t="shared" si="39"/>
        <v>0</v>
      </c>
      <c r="AD63" s="37">
        <f t="shared" si="40"/>
        <v>0</v>
      </c>
      <c r="AE63" s="38">
        <f t="shared" si="41"/>
        <v>0</v>
      </c>
      <c r="AF63" s="37">
        <f t="shared" si="42"/>
        <v>0</v>
      </c>
      <c r="AG63" s="37">
        <f t="shared" si="43"/>
        <v>0</v>
      </c>
      <c r="AH63" s="37">
        <f t="shared" si="44"/>
        <v>0</v>
      </c>
      <c r="AI63" s="37">
        <f t="shared" si="45"/>
        <v>0</v>
      </c>
      <c r="AJ63" s="38">
        <f t="shared" si="46"/>
        <v>0</v>
      </c>
      <c r="AK63" s="38">
        <f t="shared" si="47"/>
        <v>7.3999999999999995</v>
      </c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</row>
    <row r="64" spans="1:53" s="19" customFormat="1" x14ac:dyDescent="0.25">
      <c r="A64" s="1" t="s">
        <v>117</v>
      </c>
      <c r="B64" s="48" t="s">
        <v>71</v>
      </c>
      <c r="C64" s="20">
        <f t="shared" si="24"/>
        <v>7.3999999999999995</v>
      </c>
      <c r="D64" s="21">
        <v>28.1666666666667</v>
      </c>
      <c r="E64" s="22">
        <v>24</v>
      </c>
      <c r="F64" s="52">
        <f t="shared" si="25"/>
        <v>7.3999999999999995</v>
      </c>
      <c r="G64" s="22"/>
      <c r="H64" s="23">
        <f t="shared" si="26"/>
        <v>0</v>
      </c>
      <c r="I64" s="22"/>
      <c r="J64" s="23">
        <f t="shared" si="27"/>
        <v>0</v>
      </c>
      <c r="K64" s="22"/>
      <c r="L64" s="23">
        <f t="shared" si="28"/>
        <v>0</v>
      </c>
      <c r="M64" s="22"/>
      <c r="N64" s="23">
        <f t="shared" si="29"/>
        <v>0</v>
      </c>
      <c r="O64" s="22"/>
      <c r="P64" s="23">
        <f t="shared" si="30"/>
        <v>0</v>
      </c>
      <c r="Q64" s="22"/>
      <c r="R64" s="23">
        <f t="shared" si="31"/>
        <v>0</v>
      </c>
      <c r="S64" s="22"/>
      <c r="T64" s="23">
        <f t="shared" si="32"/>
        <v>0</v>
      </c>
      <c r="U64" s="22"/>
      <c r="V64" s="23">
        <f t="shared" si="33"/>
        <v>0</v>
      </c>
      <c r="W64" s="9"/>
      <c r="X64" s="42">
        <f t="shared" si="34"/>
        <v>7.3999999999999995</v>
      </c>
      <c r="Y64" s="37">
        <f t="shared" si="35"/>
        <v>0</v>
      </c>
      <c r="Z64" s="37">
        <f t="shared" si="36"/>
        <v>0</v>
      </c>
      <c r="AA64" s="38">
        <f t="shared" si="37"/>
        <v>0</v>
      </c>
      <c r="AB64" s="37">
        <f t="shared" si="38"/>
        <v>7.3999999999999995</v>
      </c>
      <c r="AC64" s="37">
        <f t="shared" si="39"/>
        <v>0</v>
      </c>
      <c r="AD64" s="37">
        <f t="shared" si="40"/>
        <v>0</v>
      </c>
      <c r="AE64" s="38">
        <f t="shared" si="41"/>
        <v>0</v>
      </c>
      <c r="AF64" s="37">
        <f t="shared" si="42"/>
        <v>0</v>
      </c>
      <c r="AG64" s="37">
        <f t="shared" si="43"/>
        <v>0</v>
      </c>
      <c r="AH64" s="37">
        <f t="shared" si="44"/>
        <v>0</v>
      </c>
      <c r="AI64" s="37">
        <f t="shared" si="45"/>
        <v>0</v>
      </c>
      <c r="AJ64" s="38">
        <f t="shared" si="46"/>
        <v>0</v>
      </c>
      <c r="AK64" s="38">
        <f t="shared" si="47"/>
        <v>7.3999999999999995</v>
      </c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</row>
    <row r="65" spans="1:53" s="19" customFormat="1" x14ac:dyDescent="0.25">
      <c r="A65" s="1" t="s">
        <v>149</v>
      </c>
      <c r="B65" s="48"/>
      <c r="C65" s="20">
        <f t="shared" si="24"/>
        <v>6.6</v>
      </c>
      <c r="D65" s="21">
        <v>28.6666666666667</v>
      </c>
      <c r="E65" s="22"/>
      <c r="F65" s="52">
        <f t="shared" si="25"/>
        <v>0</v>
      </c>
      <c r="G65" s="22">
        <v>12</v>
      </c>
      <c r="H65" s="23">
        <f t="shared" si="26"/>
        <v>6.6</v>
      </c>
      <c r="I65" s="22"/>
      <c r="J65" s="23">
        <f t="shared" si="27"/>
        <v>0</v>
      </c>
      <c r="K65" s="22"/>
      <c r="L65" s="23">
        <f t="shared" si="28"/>
        <v>0</v>
      </c>
      <c r="M65" s="22"/>
      <c r="N65" s="23">
        <f t="shared" si="29"/>
        <v>0</v>
      </c>
      <c r="O65" s="22"/>
      <c r="P65" s="23">
        <f t="shared" si="30"/>
        <v>0</v>
      </c>
      <c r="Q65" s="22"/>
      <c r="R65" s="23">
        <f t="shared" si="31"/>
        <v>0</v>
      </c>
      <c r="S65" s="22"/>
      <c r="T65" s="23">
        <f t="shared" si="32"/>
        <v>0</v>
      </c>
      <c r="U65" s="22"/>
      <c r="V65" s="23">
        <f t="shared" si="33"/>
        <v>0</v>
      </c>
      <c r="W65" s="9"/>
      <c r="X65" s="42">
        <f t="shared" si="34"/>
        <v>0</v>
      </c>
      <c r="Y65" s="37">
        <f t="shared" si="35"/>
        <v>6.6</v>
      </c>
      <c r="Z65" s="37">
        <f t="shared" si="36"/>
        <v>0</v>
      </c>
      <c r="AA65" s="38">
        <f t="shared" si="37"/>
        <v>0</v>
      </c>
      <c r="AB65" s="37">
        <f t="shared" si="38"/>
        <v>6.6</v>
      </c>
      <c r="AC65" s="37">
        <f t="shared" si="39"/>
        <v>0</v>
      </c>
      <c r="AD65" s="37">
        <f t="shared" si="40"/>
        <v>0</v>
      </c>
      <c r="AE65" s="38">
        <f t="shared" si="41"/>
        <v>0</v>
      </c>
      <c r="AF65" s="37">
        <f t="shared" si="42"/>
        <v>0</v>
      </c>
      <c r="AG65" s="37">
        <f t="shared" si="43"/>
        <v>0</v>
      </c>
      <c r="AH65" s="37">
        <f t="shared" si="44"/>
        <v>0</v>
      </c>
      <c r="AI65" s="37">
        <f t="shared" si="45"/>
        <v>0</v>
      </c>
      <c r="AJ65" s="38">
        <f t="shared" si="46"/>
        <v>0</v>
      </c>
      <c r="AK65" s="38">
        <f t="shared" si="47"/>
        <v>6.6</v>
      </c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</row>
    <row r="66" spans="1:53" s="19" customFormat="1" x14ac:dyDescent="0.25">
      <c r="A66" s="1" t="s">
        <v>150</v>
      </c>
      <c r="B66" s="48" t="s">
        <v>71</v>
      </c>
      <c r="C66" s="20">
        <f t="shared" si="24"/>
        <v>6.6</v>
      </c>
      <c r="D66" s="21">
        <v>29.1666666666667</v>
      </c>
      <c r="E66" s="22"/>
      <c r="F66" s="52">
        <f t="shared" si="25"/>
        <v>0</v>
      </c>
      <c r="G66" s="22">
        <v>12</v>
      </c>
      <c r="H66" s="23">
        <f t="shared" si="26"/>
        <v>6.6</v>
      </c>
      <c r="I66" s="22"/>
      <c r="J66" s="23">
        <f t="shared" si="27"/>
        <v>0</v>
      </c>
      <c r="K66" s="22"/>
      <c r="L66" s="23">
        <f t="shared" si="28"/>
        <v>0</v>
      </c>
      <c r="M66" s="22"/>
      <c r="N66" s="23">
        <f t="shared" si="29"/>
        <v>0</v>
      </c>
      <c r="O66" s="22"/>
      <c r="P66" s="23">
        <f t="shared" si="30"/>
        <v>0</v>
      </c>
      <c r="Q66" s="22"/>
      <c r="R66" s="23">
        <f t="shared" si="31"/>
        <v>0</v>
      </c>
      <c r="S66" s="22"/>
      <c r="T66" s="23">
        <f t="shared" si="32"/>
        <v>0</v>
      </c>
      <c r="U66" s="22"/>
      <c r="V66" s="23">
        <f t="shared" si="33"/>
        <v>0</v>
      </c>
      <c r="W66" s="9"/>
      <c r="X66" s="42">
        <f t="shared" si="34"/>
        <v>0</v>
      </c>
      <c r="Y66" s="37">
        <f t="shared" si="35"/>
        <v>6.6</v>
      </c>
      <c r="Z66" s="37">
        <f t="shared" si="36"/>
        <v>0</v>
      </c>
      <c r="AA66" s="38">
        <f t="shared" si="37"/>
        <v>0</v>
      </c>
      <c r="AB66" s="37">
        <f t="shared" si="38"/>
        <v>6.6</v>
      </c>
      <c r="AC66" s="37">
        <f t="shared" si="39"/>
        <v>0</v>
      </c>
      <c r="AD66" s="37">
        <f t="shared" si="40"/>
        <v>0</v>
      </c>
      <c r="AE66" s="38">
        <f t="shared" si="41"/>
        <v>0</v>
      </c>
      <c r="AF66" s="37">
        <f t="shared" si="42"/>
        <v>0</v>
      </c>
      <c r="AG66" s="37">
        <f t="shared" si="43"/>
        <v>0</v>
      </c>
      <c r="AH66" s="37">
        <f t="shared" si="44"/>
        <v>0</v>
      </c>
      <c r="AI66" s="37">
        <f t="shared" si="45"/>
        <v>0</v>
      </c>
      <c r="AJ66" s="38">
        <f t="shared" si="46"/>
        <v>0</v>
      </c>
      <c r="AK66" s="38">
        <f t="shared" si="47"/>
        <v>6.6</v>
      </c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</row>
    <row r="67" spans="1:53" s="19" customFormat="1" x14ac:dyDescent="0.25">
      <c r="A67" s="1" t="s">
        <v>121</v>
      </c>
      <c r="B67" s="48" t="s">
        <v>71</v>
      </c>
      <c r="C67" s="20">
        <f t="shared" si="24"/>
        <v>5.6999999999999993</v>
      </c>
      <c r="D67" s="21">
        <v>30</v>
      </c>
      <c r="E67" s="22">
        <v>26</v>
      </c>
      <c r="F67" s="52">
        <f t="shared" si="25"/>
        <v>5.6999999999999993</v>
      </c>
      <c r="G67" s="22"/>
      <c r="H67" s="23">
        <f t="shared" si="26"/>
        <v>0</v>
      </c>
      <c r="I67" s="22"/>
      <c r="J67" s="23">
        <f t="shared" si="27"/>
        <v>0</v>
      </c>
      <c r="K67" s="22"/>
      <c r="L67" s="23">
        <f t="shared" si="28"/>
        <v>0</v>
      </c>
      <c r="M67" s="22"/>
      <c r="N67" s="23">
        <f t="shared" si="29"/>
        <v>0</v>
      </c>
      <c r="O67" s="22"/>
      <c r="P67" s="23">
        <f t="shared" si="30"/>
        <v>0</v>
      </c>
      <c r="Q67" s="22"/>
      <c r="R67" s="23">
        <f t="shared" si="31"/>
        <v>0</v>
      </c>
      <c r="S67" s="22"/>
      <c r="T67" s="23">
        <f t="shared" si="32"/>
        <v>0</v>
      </c>
      <c r="U67" s="22"/>
      <c r="V67" s="23">
        <f t="shared" si="33"/>
        <v>0</v>
      </c>
      <c r="W67" s="9"/>
      <c r="X67" s="42">
        <f t="shared" si="34"/>
        <v>5.6999999999999993</v>
      </c>
      <c r="Y67" s="37">
        <f t="shared" si="35"/>
        <v>0</v>
      </c>
      <c r="Z67" s="37">
        <f t="shared" si="36"/>
        <v>0</v>
      </c>
      <c r="AA67" s="38">
        <f t="shared" si="37"/>
        <v>0</v>
      </c>
      <c r="AB67" s="37">
        <f t="shared" si="38"/>
        <v>5.6999999999999993</v>
      </c>
      <c r="AC67" s="37">
        <f t="shared" si="39"/>
        <v>0</v>
      </c>
      <c r="AD67" s="37">
        <f t="shared" si="40"/>
        <v>0</v>
      </c>
      <c r="AE67" s="38">
        <f t="shared" si="41"/>
        <v>0</v>
      </c>
      <c r="AF67" s="37">
        <f t="shared" si="42"/>
        <v>0</v>
      </c>
      <c r="AG67" s="37">
        <f t="shared" si="43"/>
        <v>0</v>
      </c>
      <c r="AH67" s="37">
        <f t="shared" si="44"/>
        <v>0</v>
      </c>
      <c r="AI67" s="37">
        <f t="shared" si="45"/>
        <v>0</v>
      </c>
      <c r="AJ67" s="38">
        <f t="shared" si="46"/>
        <v>0</v>
      </c>
      <c r="AK67" s="38">
        <f t="shared" si="47"/>
        <v>5.6999999999999993</v>
      </c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</row>
    <row r="68" spans="1:53" s="19" customFormat="1" x14ac:dyDescent="0.25">
      <c r="A68" s="1" t="s">
        <v>42</v>
      </c>
      <c r="B68" s="48"/>
      <c r="C68" s="20">
        <f t="shared" si="24"/>
        <v>4.8999999999999995</v>
      </c>
      <c r="D68" s="21">
        <v>30</v>
      </c>
      <c r="E68" s="22">
        <v>27</v>
      </c>
      <c r="F68" s="52">
        <f t="shared" si="25"/>
        <v>4.8999999999999995</v>
      </c>
      <c r="G68" s="22"/>
      <c r="H68" s="23">
        <f t="shared" si="26"/>
        <v>0</v>
      </c>
      <c r="I68" s="22"/>
      <c r="J68" s="23">
        <f t="shared" si="27"/>
        <v>0</v>
      </c>
      <c r="K68" s="22"/>
      <c r="L68" s="23">
        <f t="shared" si="28"/>
        <v>0</v>
      </c>
      <c r="M68" s="22"/>
      <c r="N68" s="23">
        <f t="shared" si="29"/>
        <v>0</v>
      </c>
      <c r="O68" s="22"/>
      <c r="P68" s="23">
        <f t="shared" si="30"/>
        <v>0</v>
      </c>
      <c r="Q68" s="22"/>
      <c r="R68" s="23">
        <f t="shared" si="31"/>
        <v>0</v>
      </c>
      <c r="S68" s="22"/>
      <c r="T68" s="23">
        <f t="shared" si="32"/>
        <v>0</v>
      </c>
      <c r="U68" s="22"/>
      <c r="V68" s="23">
        <f t="shared" si="33"/>
        <v>0</v>
      </c>
      <c r="W68" s="9"/>
      <c r="X68" s="42">
        <f t="shared" si="34"/>
        <v>4.8999999999999995</v>
      </c>
      <c r="Y68" s="37">
        <f t="shared" si="35"/>
        <v>0</v>
      </c>
      <c r="Z68" s="37">
        <f t="shared" si="36"/>
        <v>0</v>
      </c>
      <c r="AA68" s="38">
        <f t="shared" si="37"/>
        <v>0</v>
      </c>
      <c r="AB68" s="37">
        <f t="shared" si="38"/>
        <v>4.8999999999999995</v>
      </c>
      <c r="AC68" s="37">
        <f t="shared" si="39"/>
        <v>0</v>
      </c>
      <c r="AD68" s="37">
        <f t="shared" si="40"/>
        <v>0</v>
      </c>
      <c r="AE68" s="38">
        <f t="shared" si="41"/>
        <v>0</v>
      </c>
      <c r="AF68" s="37">
        <f t="shared" si="42"/>
        <v>0</v>
      </c>
      <c r="AG68" s="37">
        <f t="shared" si="43"/>
        <v>0</v>
      </c>
      <c r="AH68" s="37">
        <f t="shared" si="44"/>
        <v>0</v>
      </c>
      <c r="AI68" s="37">
        <f t="shared" si="45"/>
        <v>0</v>
      </c>
      <c r="AJ68" s="38">
        <f t="shared" si="46"/>
        <v>0</v>
      </c>
      <c r="AK68" s="38">
        <f t="shared" si="47"/>
        <v>4.8999999999999995</v>
      </c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</row>
    <row r="69" spans="1:53" s="19" customFormat="1" x14ac:dyDescent="0.25">
      <c r="A69" s="1" t="s">
        <v>8</v>
      </c>
      <c r="B69" s="48" t="s">
        <v>71</v>
      </c>
      <c r="C69" s="20">
        <f t="shared" si="24"/>
        <v>4.8999999999999995</v>
      </c>
      <c r="D69" s="21">
        <v>31</v>
      </c>
      <c r="E69" s="22">
        <v>27</v>
      </c>
      <c r="F69" s="52">
        <f t="shared" si="25"/>
        <v>4.8999999999999995</v>
      </c>
      <c r="G69" s="22"/>
      <c r="H69" s="23">
        <f t="shared" si="26"/>
        <v>0</v>
      </c>
      <c r="I69" s="22"/>
      <c r="J69" s="23">
        <f t="shared" si="27"/>
        <v>0</v>
      </c>
      <c r="K69" s="22"/>
      <c r="L69" s="23">
        <f t="shared" si="28"/>
        <v>0</v>
      </c>
      <c r="M69" s="22"/>
      <c r="N69" s="23">
        <f t="shared" si="29"/>
        <v>0</v>
      </c>
      <c r="O69" s="22"/>
      <c r="P69" s="23">
        <f t="shared" si="30"/>
        <v>0</v>
      </c>
      <c r="Q69" s="22"/>
      <c r="R69" s="23">
        <f t="shared" si="31"/>
        <v>0</v>
      </c>
      <c r="S69" s="22"/>
      <c r="T69" s="23">
        <f t="shared" si="32"/>
        <v>0</v>
      </c>
      <c r="U69" s="22"/>
      <c r="V69" s="23">
        <f t="shared" si="33"/>
        <v>0</v>
      </c>
      <c r="W69" s="9"/>
      <c r="X69" s="42">
        <f t="shared" si="34"/>
        <v>4.8999999999999995</v>
      </c>
      <c r="Y69" s="37">
        <f t="shared" si="35"/>
        <v>0</v>
      </c>
      <c r="Z69" s="37">
        <f t="shared" si="36"/>
        <v>0</v>
      </c>
      <c r="AA69" s="38">
        <f t="shared" si="37"/>
        <v>0</v>
      </c>
      <c r="AB69" s="37">
        <f t="shared" si="38"/>
        <v>4.8999999999999995</v>
      </c>
      <c r="AC69" s="37">
        <f t="shared" si="39"/>
        <v>0</v>
      </c>
      <c r="AD69" s="37">
        <f t="shared" si="40"/>
        <v>0</v>
      </c>
      <c r="AE69" s="38">
        <f t="shared" si="41"/>
        <v>0</v>
      </c>
      <c r="AF69" s="37">
        <f t="shared" si="42"/>
        <v>0</v>
      </c>
      <c r="AG69" s="37">
        <f t="shared" si="43"/>
        <v>0</v>
      </c>
      <c r="AH69" s="37">
        <f t="shared" si="44"/>
        <v>0</v>
      </c>
      <c r="AI69" s="37">
        <f t="shared" si="45"/>
        <v>0</v>
      </c>
      <c r="AJ69" s="38">
        <f t="shared" si="46"/>
        <v>0</v>
      </c>
      <c r="AK69" s="38">
        <f t="shared" si="47"/>
        <v>4.8999999999999995</v>
      </c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</row>
    <row r="70" spans="1:53" s="19" customFormat="1" x14ac:dyDescent="0.25">
      <c r="A70" s="1" t="s">
        <v>144</v>
      </c>
      <c r="B70" s="48" t="s">
        <v>71</v>
      </c>
      <c r="C70" s="20">
        <f t="shared" si="24"/>
        <v>4.6999999999999993</v>
      </c>
      <c r="D70" s="21">
        <v>32</v>
      </c>
      <c r="E70" s="22"/>
      <c r="F70" s="52">
        <f t="shared" si="25"/>
        <v>0</v>
      </c>
      <c r="G70" s="22">
        <v>13</v>
      </c>
      <c r="H70" s="23">
        <f t="shared" si="26"/>
        <v>4.6999999999999993</v>
      </c>
      <c r="I70" s="22"/>
      <c r="J70" s="23">
        <f t="shared" si="27"/>
        <v>0</v>
      </c>
      <c r="K70" s="22"/>
      <c r="L70" s="23">
        <f t="shared" si="28"/>
        <v>0</v>
      </c>
      <c r="M70" s="22"/>
      <c r="N70" s="23">
        <f t="shared" si="29"/>
        <v>0</v>
      </c>
      <c r="O70" s="22"/>
      <c r="P70" s="23">
        <f t="shared" si="30"/>
        <v>0</v>
      </c>
      <c r="Q70" s="22"/>
      <c r="R70" s="23">
        <f t="shared" si="31"/>
        <v>0</v>
      </c>
      <c r="S70" s="22"/>
      <c r="T70" s="23">
        <f t="shared" si="32"/>
        <v>0</v>
      </c>
      <c r="U70" s="22"/>
      <c r="V70" s="23">
        <f t="shared" si="33"/>
        <v>0</v>
      </c>
      <c r="W70" s="9"/>
      <c r="X70" s="42">
        <f t="shared" si="34"/>
        <v>0</v>
      </c>
      <c r="Y70" s="37">
        <f t="shared" si="35"/>
        <v>4.6999999999999993</v>
      </c>
      <c r="Z70" s="37">
        <f t="shared" si="36"/>
        <v>0</v>
      </c>
      <c r="AA70" s="38">
        <f t="shared" si="37"/>
        <v>0</v>
      </c>
      <c r="AB70" s="37">
        <f t="shared" si="38"/>
        <v>4.6999999999999993</v>
      </c>
      <c r="AC70" s="37">
        <f t="shared" si="39"/>
        <v>0</v>
      </c>
      <c r="AD70" s="37">
        <f t="shared" si="40"/>
        <v>0</v>
      </c>
      <c r="AE70" s="38">
        <f t="shared" si="41"/>
        <v>0</v>
      </c>
      <c r="AF70" s="37">
        <f t="shared" si="42"/>
        <v>0</v>
      </c>
      <c r="AG70" s="37">
        <f t="shared" si="43"/>
        <v>0</v>
      </c>
      <c r="AH70" s="37">
        <f t="shared" si="44"/>
        <v>0</v>
      </c>
      <c r="AI70" s="37">
        <f t="shared" si="45"/>
        <v>0</v>
      </c>
      <c r="AJ70" s="38">
        <f t="shared" si="46"/>
        <v>0</v>
      </c>
      <c r="AK70" s="38">
        <f t="shared" si="47"/>
        <v>4.6999999999999993</v>
      </c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</row>
    <row r="71" spans="1:53" s="19" customFormat="1" x14ac:dyDescent="0.25">
      <c r="A71" s="1" t="s">
        <v>122</v>
      </c>
      <c r="B71" s="48"/>
      <c r="C71" s="20">
        <f t="shared" si="24"/>
        <v>4.0999999999999996</v>
      </c>
      <c r="D71" s="21">
        <v>31</v>
      </c>
      <c r="E71" s="22">
        <v>28</v>
      </c>
      <c r="F71" s="52">
        <f t="shared" si="25"/>
        <v>4.0999999999999996</v>
      </c>
      <c r="G71" s="22"/>
      <c r="H71" s="23">
        <f t="shared" si="26"/>
        <v>0</v>
      </c>
      <c r="I71" s="22"/>
      <c r="J71" s="23">
        <f t="shared" si="27"/>
        <v>0</v>
      </c>
      <c r="K71" s="22"/>
      <c r="L71" s="23">
        <f t="shared" si="28"/>
        <v>0</v>
      </c>
      <c r="M71" s="22"/>
      <c r="N71" s="23">
        <f t="shared" si="29"/>
        <v>0</v>
      </c>
      <c r="O71" s="22"/>
      <c r="P71" s="23">
        <f t="shared" si="30"/>
        <v>0</v>
      </c>
      <c r="Q71" s="22"/>
      <c r="R71" s="23">
        <f t="shared" si="31"/>
        <v>0</v>
      </c>
      <c r="S71" s="22"/>
      <c r="T71" s="23">
        <f t="shared" si="32"/>
        <v>0</v>
      </c>
      <c r="U71" s="22"/>
      <c r="V71" s="23">
        <f t="shared" si="33"/>
        <v>0</v>
      </c>
      <c r="W71" s="9"/>
      <c r="X71" s="42">
        <f t="shared" si="34"/>
        <v>4.0999999999999996</v>
      </c>
      <c r="Y71" s="37">
        <f t="shared" si="35"/>
        <v>0</v>
      </c>
      <c r="Z71" s="37">
        <f t="shared" si="36"/>
        <v>0</v>
      </c>
      <c r="AA71" s="38">
        <f t="shared" si="37"/>
        <v>0</v>
      </c>
      <c r="AB71" s="37">
        <f t="shared" si="38"/>
        <v>4.0999999999999996</v>
      </c>
      <c r="AC71" s="37">
        <f t="shared" si="39"/>
        <v>0</v>
      </c>
      <c r="AD71" s="37">
        <f t="shared" si="40"/>
        <v>0</v>
      </c>
      <c r="AE71" s="38">
        <f t="shared" si="41"/>
        <v>0</v>
      </c>
      <c r="AF71" s="37">
        <f t="shared" si="42"/>
        <v>0</v>
      </c>
      <c r="AG71" s="37">
        <f t="shared" si="43"/>
        <v>0</v>
      </c>
      <c r="AH71" s="37">
        <f t="shared" si="44"/>
        <v>0</v>
      </c>
      <c r="AI71" s="37">
        <f t="shared" si="45"/>
        <v>0</v>
      </c>
      <c r="AJ71" s="38">
        <f t="shared" si="46"/>
        <v>0</v>
      </c>
      <c r="AK71" s="38">
        <f t="shared" si="47"/>
        <v>4.0999999999999996</v>
      </c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</row>
    <row r="72" spans="1:53" s="19" customFormat="1" x14ac:dyDescent="0.25">
      <c r="A72" s="1" t="s">
        <v>123</v>
      </c>
      <c r="B72" s="48" t="s">
        <v>71</v>
      </c>
      <c r="C72" s="20">
        <f t="shared" si="24"/>
        <v>4.0999999999999996</v>
      </c>
      <c r="D72" s="21">
        <v>33</v>
      </c>
      <c r="E72" s="22">
        <v>28</v>
      </c>
      <c r="F72" s="52">
        <f t="shared" si="25"/>
        <v>4.0999999999999996</v>
      </c>
      <c r="G72" s="22"/>
      <c r="H72" s="23">
        <f t="shared" si="26"/>
        <v>0</v>
      </c>
      <c r="I72" s="22"/>
      <c r="J72" s="23">
        <f t="shared" si="27"/>
        <v>0</v>
      </c>
      <c r="K72" s="22"/>
      <c r="L72" s="23">
        <f t="shared" si="28"/>
        <v>0</v>
      </c>
      <c r="M72" s="22"/>
      <c r="N72" s="23">
        <f t="shared" si="29"/>
        <v>0</v>
      </c>
      <c r="O72" s="22"/>
      <c r="P72" s="23">
        <f t="shared" si="30"/>
        <v>0</v>
      </c>
      <c r="Q72" s="22"/>
      <c r="R72" s="23">
        <f t="shared" si="31"/>
        <v>0</v>
      </c>
      <c r="S72" s="22"/>
      <c r="T72" s="23">
        <f t="shared" si="32"/>
        <v>0</v>
      </c>
      <c r="U72" s="22"/>
      <c r="V72" s="23">
        <f t="shared" si="33"/>
        <v>0</v>
      </c>
      <c r="W72" s="9"/>
      <c r="X72" s="42">
        <f t="shared" si="34"/>
        <v>4.0999999999999996</v>
      </c>
      <c r="Y72" s="37">
        <f t="shared" si="35"/>
        <v>0</v>
      </c>
      <c r="Z72" s="37">
        <f t="shared" si="36"/>
        <v>0</v>
      </c>
      <c r="AA72" s="38">
        <f t="shared" si="37"/>
        <v>0</v>
      </c>
      <c r="AB72" s="37">
        <f t="shared" si="38"/>
        <v>4.0999999999999996</v>
      </c>
      <c r="AC72" s="37">
        <f t="shared" si="39"/>
        <v>0</v>
      </c>
      <c r="AD72" s="37">
        <f t="shared" si="40"/>
        <v>0</v>
      </c>
      <c r="AE72" s="38">
        <f t="shared" si="41"/>
        <v>0</v>
      </c>
      <c r="AF72" s="37">
        <f t="shared" si="42"/>
        <v>0</v>
      </c>
      <c r="AG72" s="37">
        <f t="shared" si="43"/>
        <v>0</v>
      </c>
      <c r="AH72" s="37">
        <f t="shared" si="44"/>
        <v>0</v>
      </c>
      <c r="AI72" s="37">
        <f t="shared" si="45"/>
        <v>0</v>
      </c>
      <c r="AJ72" s="38">
        <f t="shared" si="46"/>
        <v>0</v>
      </c>
      <c r="AK72" s="38">
        <f t="shared" si="47"/>
        <v>4.0999999999999996</v>
      </c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</row>
    <row r="73" spans="1:53" s="19" customFormat="1" x14ac:dyDescent="0.25">
      <c r="A73" s="1" t="s">
        <v>43</v>
      </c>
      <c r="B73" s="48"/>
      <c r="C73" s="20">
        <f t="shared" ref="C73:C84" si="48">AK73</f>
        <v>3.3000000000000003</v>
      </c>
      <c r="D73" s="21">
        <v>32</v>
      </c>
      <c r="E73" s="22">
        <v>29</v>
      </c>
      <c r="F73" s="52">
        <f t="shared" ref="F73:F84" si="49">IF(E73="",0,ROUNDUP(40-((40-1)/(SQRT(E$7)-1))*(SQRT(E73)-1),1))</f>
        <v>3.3000000000000003</v>
      </c>
      <c r="G73" s="22"/>
      <c r="H73" s="23">
        <f t="shared" ref="H73:H84" si="50">IF(G73="",0,ROUNDUP(40-((40-1)/(SQRT(G$7)-1))*(SQRT(G73)-1),1))</f>
        <v>0</v>
      </c>
      <c r="I73" s="22"/>
      <c r="J73" s="23">
        <f t="shared" ref="J73:J84" si="51">IF(I73="",0,ROUNDUP(40-((40-1)/(SQRT(I$7)-1))*(SQRT(I73)-1),1))</f>
        <v>0</v>
      </c>
      <c r="K73" s="22"/>
      <c r="L73" s="23">
        <f t="shared" ref="L73:L84" si="52">IF(K73="",0,ROUNDUP(40-((40-1)/(SQRT(K$7)-1))*(SQRT(K73)-1),1))</f>
        <v>0</v>
      </c>
      <c r="M73" s="22"/>
      <c r="N73" s="23">
        <f t="shared" ref="N73:N84" si="53">IF(M73="",0,ROUNDUP(40-((40-1)/(SQRT(M$7)-1))*(SQRT(M73)-1),1))</f>
        <v>0</v>
      </c>
      <c r="O73" s="22"/>
      <c r="P73" s="23">
        <f t="shared" ref="P73:P84" si="54">IF(O73="",0,ROUNDUP(40-((40-1)/(SQRT(O$7)-1))*(SQRT(O73)-1),1))</f>
        <v>0</v>
      </c>
      <c r="Q73" s="22"/>
      <c r="R73" s="23">
        <f t="shared" ref="R73:R84" si="55">IF(Q73="",0,ROUNDUP(40-((40-1)/(SQRT(Q$7)-1))*(SQRT(Q73)-1),1))</f>
        <v>0</v>
      </c>
      <c r="S73" s="22"/>
      <c r="T73" s="23">
        <f t="shared" ref="T73:T84" si="56">IF(S73="",0,ROUNDUP(40-((40-1)/(SQRT(S$7)-1))*(SQRT(S73)-1),1))</f>
        <v>0</v>
      </c>
      <c r="U73" s="22"/>
      <c r="V73" s="23">
        <f t="shared" ref="V73:V84" si="57">IF(U73="",0,ROUNDUP(40-((40-1)/(SQRT(U$7)-1))*(SQRT(U73)-1),1))</f>
        <v>0</v>
      </c>
      <c r="W73" s="9"/>
      <c r="X73" s="42">
        <f t="shared" ref="X73:X84" si="58">F73</f>
        <v>3.3000000000000003</v>
      </c>
      <c r="Y73" s="37">
        <f t="shared" ref="Y73:Y84" si="59">H73</f>
        <v>0</v>
      </c>
      <c r="Z73" s="37">
        <f t="shared" ref="Z73:Z84" si="60">N73</f>
        <v>0</v>
      </c>
      <c r="AA73" s="38">
        <f t="shared" ref="AA73:AA84" si="61">T73</f>
        <v>0</v>
      </c>
      <c r="AB73" s="37">
        <f t="shared" ref="AB73:AB84" si="62">LARGE(X73:AA73,1)</f>
        <v>3.3000000000000003</v>
      </c>
      <c r="AC73" s="37">
        <f t="shared" ref="AC73:AC84" si="63">LARGE(X73:AA73,2)</f>
        <v>0</v>
      </c>
      <c r="AD73" s="37">
        <f t="shared" ref="AD73:AD84" si="64">LARGE(X73:AA73,3)</f>
        <v>0</v>
      </c>
      <c r="AE73" s="38">
        <f t="shared" ref="AE73:AE84" si="65">LARGE(X73:AA73,4)</f>
        <v>0</v>
      </c>
      <c r="AF73" s="37">
        <f t="shared" ref="AF73:AF84" si="66">J73</f>
        <v>0</v>
      </c>
      <c r="AG73" s="37">
        <f t="shared" ref="AG73:AG84" si="67">L73</f>
        <v>0</v>
      </c>
      <c r="AH73" s="37">
        <f t="shared" ref="AH73:AH84" si="68">P73</f>
        <v>0</v>
      </c>
      <c r="AI73" s="37">
        <f t="shared" ref="AI73:AI84" si="69">R73</f>
        <v>0</v>
      </c>
      <c r="AJ73" s="38">
        <f t="shared" ref="AJ73:AJ84" si="70">V73</f>
        <v>0</v>
      </c>
      <c r="AK73" s="38">
        <f t="shared" ref="AK73:AK84" si="71">AB73+LARGE(AC73:AJ73,1)+LARGE(AC73:AJ73,2)+LARGE(AC73:AJ73,3)+LARGE(AC73:AJ73,4)</f>
        <v>3.3000000000000003</v>
      </c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</row>
    <row r="74" spans="1:53" s="19" customFormat="1" x14ac:dyDescent="0.25">
      <c r="A74" s="1" t="s">
        <v>124</v>
      </c>
      <c r="B74" s="48" t="s">
        <v>71</v>
      </c>
      <c r="C74" s="20">
        <f t="shared" si="48"/>
        <v>3.3000000000000003</v>
      </c>
      <c r="D74" s="21">
        <v>34</v>
      </c>
      <c r="E74" s="22">
        <v>29</v>
      </c>
      <c r="F74" s="52">
        <f t="shared" si="49"/>
        <v>3.3000000000000003</v>
      </c>
      <c r="G74" s="22"/>
      <c r="H74" s="23">
        <f t="shared" si="50"/>
        <v>0</v>
      </c>
      <c r="I74" s="22"/>
      <c r="J74" s="23">
        <f t="shared" si="51"/>
        <v>0</v>
      </c>
      <c r="K74" s="22"/>
      <c r="L74" s="23">
        <f t="shared" si="52"/>
        <v>0</v>
      </c>
      <c r="M74" s="22"/>
      <c r="N74" s="23">
        <f t="shared" si="53"/>
        <v>0</v>
      </c>
      <c r="O74" s="22"/>
      <c r="P74" s="23">
        <f t="shared" si="54"/>
        <v>0</v>
      </c>
      <c r="Q74" s="22"/>
      <c r="R74" s="23">
        <f t="shared" si="55"/>
        <v>0</v>
      </c>
      <c r="S74" s="22"/>
      <c r="T74" s="23">
        <f t="shared" si="56"/>
        <v>0</v>
      </c>
      <c r="U74" s="22"/>
      <c r="V74" s="23">
        <f t="shared" si="57"/>
        <v>0</v>
      </c>
      <c r="W74" s="9"/>
      <c r="X74" s="42">
        <f t="shared" si="58"/>
        <v>3.3000000000000003</v>
      </c>
      <c r="Y74" s="37">
        <f t="shared" si="59"/>
        <v>0</v>
      </c>
      <c r="Z74" s="37">
        <f t="shared" si="60"/>
        <v>0</v>
      </c>
      <c r="AA74" s="38">
        <f t="shared" si="61"/>
        <v>0</v>
      </c>
      <c r="AB74" s="37">
        <f t="shared" si="62"/>
        <v>3.3000000000000003</v>
      </c>
      <c r="AC74" s="37">
        <f t="shared" si="63"/>
        <v>0</v>
      </c>
      <c r="AD74" s="37">
        <f t="shared" si="64"/>
        <v>0</v>
      </c>
      <c r="AE74" s="38">
        <f t="shared" si="65"/>
        <v>0</v>
      </c>
      <c r="AF74" s="37">
        <f t="shared" si="66"/>
        <v>0</v>
      </c>
      <c r="AG74" s="37">
        <f t="shared" si="67"/>
        <v>0</v>
      </c>
      <c r="AH74" s="37">
        <f t="shared" si="68"/>
        <v>0</v>
      </c>
      <c r="AI74" s="37">
        <f t="shared" si="69"/>
        <v>0</v>
      </c>
      <c r="AJ74" s="38">
        <f t="shared" si="70"/>
        <v>0</v>
      </c>
      <c r="AK74" s="38">
        <f t="shared" si="71"/>
        <v>3.3000000000000003</v>
      </c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</row>
    <row r="75" spans="1:53" s="19" customFormat="1" x14ac:dyDescent="0.25">
      <c r="A75" s="1" t="s">
        <v>145</v>
      </c>
      <c r="B75" s="48"/>
      <c r="C75" s="20">
        <f t="shared" si="48"/>
        <v>2.8000000000000003</v>
      </c>
      <c r="D75" s="21">
        <v>33</v>
      </c>
      <c r="E75" s="22"/>
      <c r="F75" s="52">
        <f t="shared" si="49"/>
        <v>0</v>
      </c>
      <c r="G75" s="22">
        <v>14</v>
      </c>
      <c r="H75" s="23">
        <f t="shared" si="50"/>
        <v>2.8000000000000003</v>
      </c>
      <c r="I75" s="22"/>
      <c r="J75" s="23">
        <f t="shared" si="51"/>
        <v>0</v>
      </c>
      <c r="K75" s="22"/>
      <c r="L75" s="23">
        <f t="shared" si="52"/>
        <v>0</v>
      </c>
      <c r="M75" s="22"/>
      <c r="N75" s="23">
        <f t="shared" si="53"/>
        <v>0</v>
      </c>
      <c r="O75" s="22"/>
      <c r="P75" s="23">
        <f t="shared" si="54"/>
        <v>0</v>
      </c>
      <c r="Q75" s="22"/>
      <c r="R75" s="23">
        <f t="shared" si="55"/>
        <v>0</v>
      </c>
      <c r="S75" s="22"/>
      <c r="T75" s="23">
        <f t="shared" si="56"/>
        <v>0</v>
      </c>
      <c r="U75" s="22"/>
      <c r="V75" s="23">
        <f t="shared" si="57"/>
        <v>0</v>
      </c>
      <c r="W75" s="9"/>
      <c r="X75" s="42">
        <f t="shared" si="58"/>
        <v>0</v>
      </c>
      <c r="Y75" s="37">
        <f t="shared" si="59"/>
        <v>2.8000000000000003</v>
      </c>
      <c r="Z75" s="37">
        <f t="shared" si="60"/>
        <v>0</v>
      </c>
      <c r="AA75" s="38">
        <f t="shared" si="61"/>
        <v>0</v>
      </c>
      <c r="AB75" s="37">
        <f t="shared" si="62"/>
        <v>2.8000000000000003</v>
      </c>
      <c r="AC75" s="37">
        <f t="shared" si="63"/>
        <v>0</v>
      </c>
      <c r="AD75" s="37">
        <f t="shared" si="64"/>
        <v>0</v>
      </c>
      <c r="AE75" s="38">
        <f t="shared" si="65"/>
        <v>0</v>
      </c>
      <c r="AF75" s="37">
        <f t="shared" si="66"/>
        <v>0</v>
      </c>
      <c r="AG75" s="37">
        <f t="shared" si="67"/>
        <v>0</v>
      </c>
      <c r="AH75" s="37">
        <f t="shared" si="68"/>
        <v>0</v>
      </c>
      <c r="AI75" s="37">
        <f t="shared" si="69"/>
        <v>0</v>
      </c>
      <c r="AJ75" s="38">
        <f t="shared" si="70"/>
        <v>0</v>
      </c>
      <c r="AK75" s="38">
        <f t="shared" si="71"/>
        <v>2.8000000000000003</v>
      </c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</row>
    <row r="76" spans="1:53" s="19" customFormat="1" x14ac:dyDescent="0.25">
      <c r="A76" s="1" t="s">
        <v>146</v>
      </c>
      <c r="B76" s="48" t="s">
        <v>71</v>
      </c>
      <c r="C76" s="20">
        <f t="shared" si="48"/>
        <v>2.8000000000000003</v>
      </c>
      <c r="D76" s="21">
        <v>35</v>
      </c>
      <c r="E76" s="22"/>
      <c r="F76" s="52">
        <f t="shared" si="49"/>
        <v>0</v>
      </c>
      <c r="G76" s="22">
        <v>14</v>
      </c>
      <c r="H76" s="23">
        <f t="shared" si="50"/>
        <v>2.8000000000000003</v>
      </c>
      <c r="I76" s="22"/>
      <c r="J76" s="23">
        <f t="shared" si="51"/>
        <v>0</v>
      </c>
      <c r="K76" s="22"/>
      <c r="L76" s="23">
        <f t="shared" si="52"/>
        <v>0</v>
      </c>
      <c r="M76" s="22"/>
      <c r="N76" s="23">
        <f t="shared" si="53"/>
        <v>0</v>
      </c>
      <c r="O76" s="22"/>
      <c r="P76" s="23">
        <f t="shared" si="54"/>
        <v>0</v>
      </c>
      <c r="Q76" s="22"/>
      <c r="R76" s="23">
        <f t="shared" si="55"/>
        <v>0</v>
      </c>
      <c r="S76" s="22"/>
      <c r="T76" s="23">
        <f t="shared" si="56"/>
        <v>0</v>
      </c>
      <c r="U76" s="22"/>
      <c r="V76" s="23">
        <f t="shared" si="57"/>
        <v>0</v>
      </c>
      <c r="W76" s="9"/>
      <c r="X76" s="42">
        <f t="shared" si="58"/>
        <v>0</v>
      </c>
      <c r="Y76" s="37">
        <f t="shared" si="59"/>
        <v>2.8000000000000003</v>
      </c>
      <c r="Z76" s="37">
        <f t="shared" si="60"/>
        <v>0</v>
      </c>
      <c r="AA76" s="38">
        <f t="shared" si="61"/>
        <v>0</v>
      </c>
      <c r="AB76" s="37">
        <f t="shared" si="62"/>
        <v>2.8000000000000003</v>
      </c>
      <c r="AC76" s="37">
        <f t="shared" si="63"/>
        <v>0</v>
      </c>
      <c r="AD76" s="37">
        <f t="shared" si="64"/>
        <v>0</v>
      </c>
      <c r="AE76" s="38">
        <f t="shared" si="65"/>
        <v>0</v>
      </c>
      <c r="AF76" s="37">
        <f t="shared" si="66"/>
        <v>0</v>
      </c>
      <c r="AG76" s="37">
        <f t="shared" si="67"/>
        <v>0</v>
      </c>
      <c r="AH76" s="37">
        <f t="shared" si="68"/>
        <v>0</v>
      </c>
      <c r="AI76" s="37">
        <f t="shared" si="69"/>
        <v>0</v>
      </c>
      <c r="AJ76" s="38">
        <f t="shared" si="70"/>
        <v>0</v>
      </c>
      <c r="AK76" s="38">
        <f t="shared" si="71"/>
        <v>2.8000000000000003</v>
      </c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</row>
    <row r="77" spans="1:53" s="19" customFormat="1" x14ac:dyDescent="0.25">
      <c r="A77" s="1" t="s">
        <v>125</v>
      </c>
      <c r="B77" s="48"/>
      <c r="C77" s="20">
        <f t="shared" si="48"/>
        <v>2.6</v>
      </c>
      <c r="D77" s="21">
        <v>34</v>
      </c>
      <c r="E77" s="22">
        <v>30</v>
      </c>
      <c r="F77" s="52">
        <f t="shared" si="49"/>
        <v>2.6</v>
      </c>
      <c r="G77" s="22"/>
      <c r="H77" s="23">
        <f t="shared" si="50"/>
        <v>0</v>
      </c>
      <c r="I77" s="22"/>
      <c r="J77" s="23">
        <f t="shared" si="51"/>
        <v>0</v>
      </c>
      <c r="K77" s="22"/>
      <c r="L77" s="23">
        <f t="shared" si="52"/>
        <v>0</v>
      </c>
      <c r="M77" s="22"/>
      <c r="N77" s="23">
        <f t="shared" si="53"/>
        <v>0</v>
      </c>
      <c r="O77" s="22"/>
      <c r="P77" s="23">
        <f t="shared" si="54"/>
        <v>0</v>
      </c>
      <c r="Q77" s="22"/>
      <c r="R77" s="23">
        <f t="shared" si="55"/>
        <v>0</v>
      </c>
      <c r="S77" s="22"/>
      <c r="T77" s="23">
        <f t="shared" si="56"/>
        <v>0</v>
      </c>
      <c r="U77" s="22"/>
      <c r="V77" s="23">
        <f t="shared" si="57"/>
        <v>0</v>
      </c>
      <c r="W77" s="9"/>
      <c r="X77" s="42">
        <f t="shared" si="58"/>
        <v>2.6</v>
      </c>
      <c r="Y77" s="37">
        <f t="shared" si="59"/>
        <v>0</v>
      </c>
      <c r="Z77" s="37">
        <f t="shared" si="60"/>
        <v>0</v>
      </c>
      <c r="AA77" s="38">
        <f t="shared" si="61"/>
        <v>0</v>
      </c>
      <c r="AB77" s="37">
        <f t="shared" si="62"/>
        <v>2.6</v>
      </c>
      <c r="AC77" s="37">
        <f t="shared" si="63"/>
        <v>0</v>
      </c>
      <c r="AD77" s="37">
        <f t="shared" si="64"/>
        <v>0</v>
      </c>
      <c r="AE77" s="38">
        <f t="shared" si="65"/>
        <v>0</v>
      </c>
      <c r="AF77" s="37">
        <f t="shared" si="66"/>
        <v>0</v>
      </c>
      <c r="AG77" s="37">
        <f t="shared" si="67"/>
        <v>0</v>
      </c>
      <c r="AH77" s="37">
        <f t="shared" si="68"/>
        <v>0</v>
      </c>
      <c r="AI77" s="37">
        <f t="shared" si="69"/>
        <v>0</v>
      </c>
      <c r="AJ77" s="38">
        <f t="shared" si="70"/>
        <v>0</v>
      </c>
      <c r="AK77" s="38">
        <f t="shared" si="71"/>
        <v>2.6</v>
      </c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</row>
    <row r="78" spans="1:53" s="19" customFormat="1" x14ac:dyDescent="0.25">
      <c r="A78" s="1" t="s">
        <v>126</v>
      </c>
      <c r="B78" s="48" t="s">
        <v>71</v>
      </c>
      <c r="C78" s="20">
        <f t="shared" si="48"/>
        <v>2.6</v>
      </c>
      <c r="D78" s="21">
        <v>36</v>
      </c>
      <c r="E78" s="22">
        <v>30</v>
      </c>
      <c r="F78" s="52">
        <f t="shared" si="49"/>
        <v>2.6</v>
      </c>
      <c r="G78" s="22"/>
      <c r="H78" s="23">
        <f t="shared" si="50"/>
        <v>0</v>
      </c>
      <c r="I78" s="22"/>
      <c r="J78" s="23">
        <f t="shared" si="51"/>
        <v>0</v>
      </c>
      <c r="K78" s="22"/>
      <c r="L78" s="23">
        <f t="shared" si="52"/>
        <v>0</v>
      </c>
      <c r="M78" s="22"/>
      <c r="N78" s="23">
        <f t="shared" si="53"/>
        <v>0</v>
      </c>
      <c r="O78" s="22"/>
      <c r="P78" s="23">
        <f t="shared" si="54"/>
        <v>0</v>
      </c>
      <c r="Q78" s="22"/>
      <c r="R78" s="23">
        <f t="shared" si="55"/>
        <v>0</v>
      </c>
      <c r="S78" s="22"/>
      <c r="T78" s="23">
        <f t="shared" si="56"/>
        <v>0</v>
      </c>
      <c r="U78" s="22"/>
      <c r="V78" s="23">
        <f t="shared" si="57"/>
        <v>0</v>
      </c>
      <c r="W78" s="9"/>
      <c r="X78" s="42">
        <f t="shared" si="58"/>
        <v>2.6</v>
      </c>
      <c r="Y78" s="37">
        <f t="shared" si="59"/>
        <v>0</v>
      </c>
      <c r="Z78" s="37">
        <f t="shared" si="60"/>
        <v>0</v>
      </c>
      <c r="AA78" s="38">
        <f t="shared" si="61"/>
        <v>0</v>
      </c>
      <c r="AB78" s="37">
        <f t="shared" si="62"/>
        <v>2.6</v>
      </c>
      <c r="AC78" s="37">
        <f t="shared" si="63"/>
        <v>0</v>
      </c>
      <c r="AD78" s="37">
        <f t="shared" si="64"/>
        <v>0</v>
      </c>
      <c r="AE78" s="38">
        <f t="shared" si="65"/>
        <v>0</v>
      </c>
      <c r="AF78" s="37">
        <f t="shared" si="66"/>
        <v>0</v>
      </c>
      <c r="AG78" s="37">
        <f t="shared" si="67"/>
        <v>0</v>
      </c>
      <c r="AH78" s="37">
        <f t="shared" si="68"/>
        <v>0</v>
      </c>
      <c r="AI78" s="37">
        <f t="shared" si="69"/>
        <v>0</v>
      </c>
      <c r="AJ78" s="38">
        <f t="shared" si="70"/>
        <v>0</v>
      </c>
      <c r="AK78" s="38">
        <f t="shared" si="71"/>
        <v>2.6</v>
      </c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</row>
    <row r="79" spans="1:53" s="19" customFormat="1" x14ac:dyDescent="0.25">
      <c r="A79" s="1" t="s">
        <v>127</v>
      </c>
      <c r="B79" s="48"/>
      <c r="C79" s="20">
        <f t="shared" si="48"/>
        <v>1.8</v>
      </c>
      <c r="D79" s="21">
        <v>35</v>
      </c>
      <c r="E79" s="22">
        <v>31</v>
      </c>
      <c r="F79" s="52">
        <f t="shared" si="49"/>
        <v>1.8</v>
      </c>
      <c r="G79" s="22"/>
      <c r="H79" s="23">
        <f t="shared" si="50"/>
        <v>0</v>
      </c>
      <c r="I79" s="22"/>
      <c r="J79" s="23">
        <f t="shared" si="51"/>
        <v>0</v>
      </c>
      <c r="K79" s="22"/>
      <c r="L79" s="23">
        <f t="shared" si="52"/>
        <v>0</v>
      </c>
      <c r="M79" s="22"/>
      <c r="N79" s="23">
        <f t="shared" si="53"/>
        <v>0</v>
      </c>
      <c r="O79" s="22"/>
      <c r="P79" s="23">
        <f t="shared" si="54"/>
        <v>0</v>
      </c>
      <c r="Q79" s="22"/>
      <c r="R79" s="23">
        <f t="shared" si="55"/>
        <v>0</v>
      </c>
      <c r="S79" s="22"/>
      <c r="T79" s="23">
        <f t="shared" si="56"/>
        <v>0</v>
      </c>
      <c r="U79" s="22"/>
      <c r="V79" s="23">
        <f t="shared" si="57"/>
        <v>0</v>
      </c>
      <c r="W79" s="9"/>
      <c r="X79" s="42">
        <f t="shared" si="58"/>
        <v>1.8</v>
      </c>
      <c r="Y79" s="37">
        <f t="shared" si="59"/>
        <v>0</v>
      </c>
      <c r="Z79" s="37">
        <f t="shared" si="60"/>
        <v>0</v>
      </c>
      <c r="AA79" s="38">
        <f t="shared" si="61"/>
        <v>0</v>
      </c>
      <c r="AB79" s="37">
        <f t="shared" si="62"/>
        <v>1.8</v>
      </c>
      <c r="AC79" s="37">
        <f t="shared" si="63"/>
        <v>0</v>
      </c>
      <c r="AD79" s="37">
        <f t="shared" si="64"/>
        <v>0</v>
      </c>
      <c r="AE79" s="38">
        <f t="shared" si="65"/>
        <v>0</v>
      </c>
      <c r="AF79" s="37">
        <f t="shared" si="66"/>
        <v>0</v>
      </c>
      <c r="AG79" s="37">
        <f t="shared" si="67"/>
        <v>0</v>
      </c>
      <c r="AH79" s="37">
        <f t="shared" si="68"/>
        <v>0</v>
      </c>
      <c r="AI79" s="37">
        <f t="shared" si="69"/>
        <v>0</v>
      </c>
      <c r="AJ79" s="38">
        <f t="shared" si="70"/>
        <v>0</v>
      </c>
      <c r="AK79" s="38">
        <f t="shared" si="71"/>
        <v>1.8</v>
      </c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</row>
    <row r="80" spans="1:53" s="19" customFormat="1" x14ac:dyDescent="0.25">
      <c r="A80" s="1" t="s">
        <v>128</v>
      </c>
      <c r="B80" s="48" t="s">
        <v>71</v>
      </c>
      <c r="C80" s="20">
        <f t="shared" si="48"/>
        <v>1.8</v>
      </c>
      <c r="D80" s="21">
        <v>37</v>
      </c>
      <c r="E80" s="22">
        <v>31</v>
      </c>
      <c r="F80" s="52">
        <f t="shared" si="49"/>
        <v>1.8</v>
      </c>
      <c r="G80" s="22"/>
      <c r="H80" s="23">
        <f t="shared" si="50"/>
        <v>0</v>
      </c>
      <c r="I80" s="22"/>
      <c r="J80" s="23">
        <f t="shared" si="51"/>
        <v>0</v>
      </c>
      <c r="K80" s="22"/>
      <c r="L80" s="23">
        <f t="shared" si="52"/>
        <v>0</v>
      </c>
      <c r="M80" s="22"/>
      <c r="N80" s="23">
        <f t="shared" si="53"/>
        <v>0</v>
      </c>
      <c r="O80" s="22"/>
      <c r="P80" s="23">
        <f t="shared" si="54"/>
        <v>0</v>
      </c>
      <c r="Q80" s="22"/>
      <c r="R80" s="23">
        <f t="shared" si="55"/>
        <v>0</v>
      </c>
      <c r="S80" s="22"/>
      <c r="T80" s="23">
        <f t="shared" si="56"/>
        <v>0</v>
      </c>
      <c r="U80" s="22"/>
      <c r="V80" s="23">
        <f t="shared" si="57"/>
        <v>0</v>
      </c>
      <c r="W80" s="9"/>
      <c r="X80" s="42">
        <f t="shared" si="58"/>
        <v>1.8</v>
      </c>
      <c r="Y80" s="37">
        <f t="shared" si="59"/>
        <v>0</v>
      </c>
      <c r="Z80" s="37">
        <f t="shared" si="60"/>
        <v>0</v>
      </c>
      <c r="AA80" s="38">
        <f t="shared" si="61"/>
        <v>0</v>
      </c>
      <c r="AB80" s="37">
        <f t="shared" si="62"/>
        <v>1.8</v>
      </c>
      <c r="AC80" s="37">
        <f t="shared" si="63"/>
        <v>0</v>
      </c>
      <c r="AD80" s="37">
        <f t="shared" si="64"/>
        <v>0</v>
      </c>
      <c r="AE80" s="38">
        <f t="shared" si="65"/>
        <v>0</v>
      </c>
      <c r="AF80" s="37">
        <f t="shared" si="66"/>
        <v>0</v>
      </c>
      <c r="AG80" s="37">
        <f t="shared" si="67"/>
        <v>0</v>
      </c>
      <c r="AH80" s="37">
        <f t="shared" si="68"/>
        <v>0</v>
      </c>
      <c r="AI80" s="37">
        <f t="shared" si="69"/>
        <v>0</v>
      </c>
      <c r="AJ80" s="38">
        <f t="shared" si="70"/>
        <v>0</v>
      </c>
      <c r="AK80" s="38">
        <f t="shared" si="71"/>
        <v>1.8</v>
      </c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</row>
    <row r="81" spans="1:53" s="19" customFormat="1" x14ac:dyDescent="0.25">
      <c r="A81" s="1" t="s">
        <v>129</v>
      </c>
      <c r="B81" s="48"/>
      <c r="C81" s="20">
        <f t="shared" si="48"/>
        <v>1</v>
      </c>
      <c r="D81" s="21">
        <v>36</v>
      </c>
      <c r="E81" s="22">
        <v>32</v>
      </c>
      <c r="F81" s="52">
        <f t="shared" si="49"/>
        <v>1</v>
      </c>
      <c r="G81" s="22"/>
      <c r="H81" s="23">
        <f t="shared" si="50"/>
        <v>0</v>
      </c>
      <c r="I81" s="22"/>
      <c r="J81" s="23">
        <f t="shared" si="51"/>
        <v>0</v>
      </c>
      <c r="K81" s="22"/>
      <c r="L81" s="23">
        <f t="shared" si="52"/>
        <v>0</v>
      </c>
      <c r="M81" s="22"/>
      <c r="N81" s="23">
        <f t="shared" si="53"/>
        <v>0</v>
      </c>
      <c r="O81" s="22"/>
      <c r="P81" s="23">
        <f t="shared" si="54"/>
        <v>0</v>
      </c>
      <c r="Q81" s="22"/>
      <c r="R81" s="23">
        <f t="shared" si="55"/>
        <v>0</v>
      </c>
      <c r="S81" s="22"/>
      <c r="T81" s="23">
        <f t="shared" si="56"/>
        <v>0</v>
      </c>
      <c r="U81" s="22"/>
      <c r="V81" s="23">
        <f t="shared" si="57"/>
        <v>0</v>
      </c>
      <c r="W81" s="9"/>
      <c r="X81" s="42">
        <f t="shared" si="58"/>
        <v>1</v>
      </c>
      <c r="Y81" s="37">
        <f t="shared" si="59"/>
        <v>0</v>
      </c>
      <c r="Z81" s="37">
        <f t="shared" si="60"/>
        <v>0</v>
      </c>
      <c r="AA81" s="38">
        <f t="shared" si="61"/>
        <v>0</v>
      </c>
      <c r="AB81" s="37">
        <f t="shared" si="62"/>
        <v>1</v>
      </c>
      <c r="AC81" s="37">
        <f t="shared" si="63"/>
        <v>0</v>
      </c>
      <c r="AD81" s="37">
        <f t="shared" si="64"/>
        <v>0</v>
      </c>
      <c r="AE81" s="38">
        <f t="shared" si="65"/>
        <v>0</v>
      </c>
      <c r="AF81" s="37">
        <f t="shared" si="66"/>
        <v>0</v>
      </c>
      <c r="AG81" s="37">
        <f t="shared" si="67"/>
        <v>0</v>
      </c>
      <c r="AH81" s="37">
        <f t="shared" si="68"/>
        <v>0</v>
      </c>
      <c r="AI81" s="37">
        <f t="shared" si="69"/>
        <v>0</v>
      </c>
      <c r="AJ81" s="38">
        <f t="shared" si="70"/>
        <v>0</v>
      </c>
      <c r="AK81" s="38">
        <f t="shared" si="71"/>
        <v>1</v>
      </c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</row>
    <row r="82" spans="1:53" s="19" customFormat="1" x14ac:dyDescent="0.25">
      <c r="A82" s="1" t="s">
        <v>130</v>
      </c>
      <c r="B82" s="48" t="s">
        <v>71</v>
      </c>
      <c r="C82" s="20">
        <f t="shared" si="48"/>
        <v>1</v>
      </c>
      <c r="D82" s="21">
        <v>38</v>
      </c>
      <c r="E82" s="22">
        <v>32</v>
      </c>
      <c r="F82" s="52">
        <f t="shared" si="49"/>
        <v>1</v>
      </c>
      <c r="G82" s="22"/>
      <c r="H82" s="23">
        <f t="shared" si="50"/>
        <v>0</v>
      </c>
      <c r="I82" s="22"/>
      <c r="J82" s="23">
        <f t="shared" si="51"/>
        <v>0</v>
      </c>
      <c r="K82" s="22"/>
      <c r="L82" s="23">
        <f t="shared" si="52"/>
        <v>0</v>
      </c>
      <c r="M82" s="22"/>
      <c r="N82" s="23">
        <f t="shared" si="53"/>
        <v>0</v>
      </c>
      <c r="O82" s="22"/>
      <c r="P82" s="23">
        <f t="shared" si="54"/>
        <v>0</v>
      </c>
      <c r="Q82" s="22"/>
      <c r="R82" s="23">
        <f t="shared" si="55"/>
        <v>0</v>
      </c>
      <c r="S82" s="22"/>
      <c r="T82" s="23">
        <f t="shared" si="56"/>
        <v>0</v>
      </c>
      <c r="U82" s="22"/>
      <c r="V82" s="23">
        <f t="shared" si="57"/>
        <v>0</v>
      </c>
      <c r="W82" s="9"/>
      <c r="X82" s="42">
        <f t="shared" si="58"/>
        <v>1</v>
      </c>
      <c r="Y82" s="37">
        <f t="shared" si="59"/>
        <v>0</v>
      </c>
      <c r="Z82" s="37">
        <f t="shared" si="60"/>
        <v>0</v>
      </c>
      <c r="AA82" s="38">
        <f t="shared" si="61"/>
        <v>0</v>
      </c>
      <c r="AB82" s="37">
        <f t="shared" si="62"/>
        <v>1</v>
      </c>
      <c r="AC82" s="37">
        <f t="shared" si="63"/>
        <v>0</v>
      </c>
      <c r="AD82" s="37">
        <f t="shared" si="64"/>
        <v>0</v>
      </c>
      <c r="AE82" s="38">
        <f t="shared" si="65"/>
        <v>0</v>
      </c>
      <c r="AF82" s="37">
        <f t="shared" si="66"/>
        <v>0</v>
      </c>
      <c r="AG82" s="37">
        <f t="shared" si="67"/>
        <v>0</v>
      </c>
      <c r="AH82" s="37">
        <f t="shared" si="68"/>
        <v>0</v>
      </c>
      <c r="AI82" s="37">
        <f t="shared" si="69"/>
        <v>0</v>
      </c>
      <c r="AJ82" s="38">
        <f t="shared" si="70"/>
        <v>0</v>
      </c>
      <c r="AK82" s="38">
        <f t="shared" si="71"/>
        <v>1</v>
      </c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</row>
    <row r="83" spans="1:53" s="19" customFormat="1" x14ac:dyDescent="0.25">
      <c r="A83" s="1" t="s">
        <v>147</v>
      </c>
      <c r="B83" s="48"/>
      <c r="C83" s="20">
        <f t="shared" si="48"/>
        <v>1</v>
      </c>
      <c r="D83" s="21">
        <v>37</v>
      </c>
      <c r="E83" s="22"/>
      <c r="F83" s="52">
        <f t="shared" si="49"/>
        <v>0</v>
      </c>
      <c r="G83" s="22">
        <v>15</v>
      </c>
      <c r="H83" s="23">
        <f t="shared" si="50"/>
        <v>1</v>
      </c>
      <c r="I83" s="22"/>
      <c r="J83" s="23">
        <f t="shared" si="51"/>
        <v>0</v>
      </c>
      <c r="K83" s="22"/>
      <c r="L83" s="23">
        <f t="shared" si="52"/>
        <v>0</v>
      </c>
      <c r="M83" s="22"/>
      <c r="N83" s="23">
        <f t="shared" si="53"/>
        <v>0</v>
      </c>
      <c r="O83" s="22"/>
      <c r="P83" s="23">
        <f t="shared" si="54"/>
        <v>0</v>
      </c>
      <c r="Q83" s="22"/>
      <c r="R83" s="23">
        <f t="shared" si="55"/>
        <v>0</v>
      </c>
      <c r="S83" s="22"/>
      <c r="T83" s="23">
        <f t="shared" si="56"/>
        <v>0</v>
      </c>
      <c r="U83" s="22"/>
      <c r="V83" s="23">
        <f t="shared" si="57"/>
        <v>0</v>
      </c>
      <c r="W83" s="9"/>
      <c r="X83" s="42">
        <f t="shared" si="58"/>
        <v>0</v>
      </c>
      <c r="Y83" s="37">
        <f t="shared" si="59"/>
        <v>1</v>
      </c>
      <c r="Z83" s="37">
        <f t="shared" si="60"/>
        <v>0</v>
      </c>
      <c r="AA83" s="38">
        <f t="shared" si="61"/>
        <v>0</v>
      </c>
      <c r="AB83" s="37">
        <f t="shared" si="62"/>
        <v>1</v>
      </c>
      <c r="AC83" s="37">
        <f t="shared" si="63"/>
        <v>0</v>
      </c>
      <c r="AD83" s="37">
        <f t="shared" si="64"/>
        <v>0</v>
      </c>
      <c r="AE83" s="38">
        <f t="shared" si="65"/>
        <v>0</v>
      </c>
      <c r="AF83" s="37">
        <f t="shared" si="66"/>
        <v>0</v>
      </c>
      <c r="AG83" s="37">
        <f t="shared" si="67"/>
        <v>0</v>
      </c>
      <c r="AH83" s="37">
        <f t="shared" si="68"/>
        <v>0</v>
      </c>
      <c r="AI83" s="37">
        <f t="shared" si="69"/>
        <v>0</v>
      </c>
      <c r="AJ83" s="38">
        <f t="shared" si="70"/>
        <v>0</v>
      </c>
      <c r="AK83" s="38">
        <f t="shared" si="71"/>
        <v>1</v>
      </c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</row>
    <row r="84" spans="1:53" s="19" customFormat="1" x14ac:dyDescent="0.25">
      <c r="A84" s="1" t="s">
        <v>148</v>
      </c>
      <c r="B84" s="48" t="s">
        <v>71</v>
      </c>
      <c r="C84" s="20">
        <f t="shared" si="48"/>
        <v>1</v>
      </c>
      <c r="D84" s="21">
        <v>39</v>
      </c>
      <c r="E84" s="22"/>
      <c r="F84" s="52">
        <f t="shared" si="49"/>
        <v>0</v>
      </c>
      <c r="G84" s="22">
        <v>15</v>
      </c>
      <c r="H84" s="23">
        <f t="shared" si="50"/>
        <v>1</v>
      </c>
      <c r="I84" s="22"/>
      <c r="J84" s="23">
        <f t="shared" si="51"/>
        <v>0</v>
      </c>
      <c r="K84" s="22"/>
      <c r="L84" s="23">
        <f t="shared" si="52"/>
        <v>0</v>
      </c>
      <c r="M84" s="22"/>
      <c r="N84" s="23">
        <f t="shared" si="53"/>
        <v>0</v>
      </c>
      <c r="O84" s="22"/>
      <c r="P84" s="23">
        <f t="shared" si="54"/>
        <v>0</v>
      </c>
      <c r="Q84" s="22"/>
      <c r="R84" s="23">
        <f t="shared" si="55"/>
        <v>0</v>
      </c>
      <c r="S84" s="22"/>
      <c r="T84" s="23">
        <f t="shared" si="56"/>
        <v>0</v>
      </c>
      <c r="U84" s="22"/>
      <c r="V84" s="23">
        <f t="shared" si="57"/>
        <v>0</v>
      </c>
      <c r="W84" s="9"/>
      <c r="X84" s="42">
        <f t="shared" si="58"/>
        <v>0</v>
      </c>
      <c r="Y84" s="37">
        <f t="shared" si="59"/>
        <v>1</v>
      </c>
      <c r="Z84" s="37">
        <f t="shared" si="60"/>
        <v>0</v>
      </c>
      <c r="AA84" s="38">
        <f t="shared" si="61"/>
        <v>0</v>
      </c>
      <c r="AB84" s="37">
        <f t="shared" si="62"/>
        <v>1</v>
      </c>
      <c r="AC84" s="37">
        <f t="shared" si="63"/>
        <v>0</v>
      </c>
      <c r="AD84" s="37">
        <f t="shared" si="64"/>
        <v>0</v>
      </c>
      <c r="AE84" s="38">
        <f t="shared" si="65"/>
        <v>0</v>
      </c>
      <c r="AF84" s="37">
        <f t="shared" si="66"/>
        <v>0</v>
      </c>
      <c r="AG84" s="37">
        <f t="shared" si="67"/>
        <v>0</v>
      </c>
      <c r="AH84" s="37">
        <f t="shared" si="68"/>
        <v>0</v>
      </c>
      <c r="AI84" s="37">
        <f t="shared" si="69"/>
        <v>0</v>
      </c>
      <c r="AJ84" s="38">
        <f t="shared" si="70"/>
        <v>0</v>
      </c>
      <c r="AK84" s="38">
        <f t="shared" si="71"/>
        <v>1</v>
      </c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</row>
  </sheetData>
  <mergeCells count="43">
    <mergeCell ref="A1:V1"/>
    <mergeCell ref="A3:V3"/>
    <mergeCell ref="C4:D4"/>
    <mergeCell ref="E4:F4"/>
    <mergeCell ref="G4:H4"/>
    <mergeCell ref="I4:J4"/>
    <mergeCell ref="K4:L4"/>
    <mergeCell ref="M4:N4"/>
    <mergeCell ref="O4:P4"/>
    <mergeCell ref="Q4:R4"/>
    <mergeCell ref="E5:F5"/>
    <mergeCell ref="G5:H5"/>
    <mergeCell ref="I5:J5"/>
    <mergeCell ref="K5:L5"/>
    <mergeCell ref="M5:N5"/>
    <mergeCell ref="O5:P5"/>
    <mergeCell ref="O6:P6"/>
    <mergeCell ref="Q6:R6"/>
    <mergeCell ref="S6:T6"/>
    <mergeCell ref="U6:V6"/>
    <mergeCell ref="S4:T4"/>
    <mergeCell ref="U4:V4"/>
    <mergeCell ref="Q5:R5"/>
    <mergeCell ref="S5:T5"/>
    <mergeCell ref="C7:D7"/>
    <mergeCell ref="E7:F7"/>
    <mergeCell ref="G7:H7"/>
    <mergeCell ref="I7:J7"/>
    <mergeCell ref="U5:V5"/>
    <mergeCell ref="E6:F6"/>
    <mergeCell ref="G6:H6"/>
    <mergeCell ref="I6:J6"/>
    <mergeCell ref="K6:L6"/>
    <mergeCell ref="M6:N6"/>
    <mergeCell ref="K7:L7"/>
    <mergeCell ref="M7:N7"/>
    <mergeCell ref="AF8:AJ8"/>
    <mergeCell ref="O7:P7"/>
    <mergeCell ref="Q7:R7"/>
    <mergeCell ref="S7:T7"/>
    <mergeCell ref="U7:V7"/>
    <mergeCell ref="X8:AA8"/>
    <mergeCell ref="AB8:AE8"/>
  </mergeCells>
  <phoneticPr fontId="7" type="noConversion"/>
  <conditionalFormatting sqref="A9:XFD84">
    <cfRule type="cellIs" dxfId="6" priority="9" stopIfTrue="1" operator="equal">
      <formula>"ш"</formula>
    </cfRule>
  </conditionalFormatting>
  <conditionalFormatting sqref="A9:XFD84">
    <cfRule type="expression" dxfId="5" priority="8" stopIfTrue="1">
      <formula>$B9="ш"</formula>
    </cfRule>
  </conditionalFormatting>
  <conditionalFormatting sqref="A9:XFD84">
    <cfRule type="expression" dxfId="4" priority="7" stopIfTrue="1">
      <formula>$B9="ш"</formula>
    </cfRule>
  </conditionalFormatting>
  <conditionalFormatting sqref="A13">
    <cfRule type="expression" dxfId="3" priority="33" stopIfTrue="1">
      <formula>#REF!="ш"</formula>
    </cfRule>
  </conditionalFormatting>
  <conditionalFormatting sqref="A13">
    <cfRule type="expression" dxfId="2" priority="34" stopIfTrue="1">
      <formula>#REF!="ш"</formula>
    </cfRule>
  </conditionalFormatting>
  <conditionalFormatting sqref="A14">
    <cfRule type="expression" dxfId="1" priority="35" stopIfTrue="1">
      <formula>#REF!="ш"</formula>
    </cfRule>
  </conditionalFormatting>
  <conditionalFormatting sqref="A14">
    <cfRule type="expression" dxfId="0" priority="36" stopIfTrue="1">
      <formula>#REF!="ш"</formula>
    </cfRule>
  </conditionalFormatting>
  <pageMargins left="0.17" right="0.17" top="0.2" bottom="0.2" header="0.17" footer="0.17"/>
  <pageSetup paperSize="9" scale="58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КУБОК2016-ПРО</vt:lpstr>
      <vt:lpstr>КУБОК2016-СТД</vt:lpstr>
      <vt:lpstr>'КУБОК2016-ПРО'!Область_печати</vt:lpstr>
      <vt:lpstr>'КУБОК2016-СТД'!Область_печати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yfedorov</cp:lastModifiedBy>
  <cp:lastPrinted>2016-04-14T09:04:06Z</cp:lastPrinted>
  <dcterms:created xsi:type="dcterms:W3CDTF">2014-02-02T11:02:46Z</dcterms:created>
  <dcterms:modified xsi:type="dcterms:W3CDTF">2016-04-27T17:05:15Z</dcterms:modified>
</cp:coreProperties>
</file>